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1190" windowHeight="12105" tabRatio="841" activeTab="0"/>
  </bookViews>
  <sheets>
    <sheet name="Listed" sheetId="1" r:id="rId1"/>
    <sheet name="Teams" sheetId="2" r:id="rId2"/>
    <sheet name="50+ Fish" sheetId="3" r:id="rId3"/>
  </sheets>
  <definedNames/>
  <calcPr fullCalcOnLoad="1"/>
</workbook>
</file>

<file path=xl/sharedStrings.xml><?xml version="1.0" encoding="utf-8"?>
<sst xmlns="http://schemas.openxmlformats.org/spreadsheetml/2006/main" count="469" uniqueCount="249">
  <si>
    <t>Peg</t>
  </si>
  <si>
    <t>Fish 1</t>
  </si>
  <si>
    <t>Fish 2</t>
  </si>
  <si>
    <t>Fish 3</t>
  </si>
  <si>
    <t>Fish 4</t>
  </si>
  <si>
    <t>Fish 5</t>
  </si>
  <si>
    <t>Fish 6</t>
  </si>
  <si>
    <t>Fish 7</t>
  </si>
  <si>
    <t>Fish 8</t>
  </si>
  <si>
    <t>Fish 9</t>
  </si>
  <si>
    <t>Fish 10</t>
  </si>
  <si>
    <t>Fish 11</t>
  </si>
  <si>
    <t>Fish 12</t>
  </si>
  <si>
    <t>Pairs</t>
  </si>
  <si>
    <t>TOTAL</t>
  </si>
  <si>
    <t>Lake</t>
  </si>
  <si>
    <t>MIRROR</t>
  </si>
  <si>
    <t>COMMON</t>
  </si>
  <si>
    <t>Thu</t>
  </si>
  <si>
    <t>Sun</t>
  </si>
  <si>
    <t>Mon</t>
  </si>
  <si>
    <t>Tue</t>
  </si>
  <si>
    <t>Wed</t>
  </si>
  <si>
    <t>Fri</t>
  </si>
  <si>
    <t>Total</t>
  </si>
  <si>
    <t>Pos.</t>
  </si>
  <si>
    <t>- Common Carp</t>
  </si>
  <si>
    <t>Totals</t>
  </si>
  <si>
    <t>Fish 13</t>
  </si>
  <si>
    <t>Fish 14</t>
  </si>
  <si>
    <t>Fish 15</t>
  </si>
  <si>
    <t>Fish 16</t>
  </si>
  <si>
    <t>Fish 17</t>
  </si>
  <si>
    <t>Fish 18</t>
  </si>
  <si>
    <t>Fish 19</t>
  </si>
  <si>
    <t>Fish 20</t>
  </si>
  <si>
    <t>Sat</t>
  </si>
  <si>
    <t>Lbs</t>
  </si>
  <si>
    <t>Ozs</t>
  </si>
  <si>
    <t>Heron</t>
  </si>
  <si>
    <t>Fox</t>
  </si>
  <si>
    <t>Attila</t>
  </si>
  <si>
    <t>Kfisher</t>
  </si>
  <si>
    <t>Wboar</t>
  </si>
  <si>
    <t>Kingfisher</t>
  </si>
  <si>
    <t>Wildboar</t>
  </si>
  <si>
    <t>CATFISH</t>
  </si>
  <si>
    <t>Amount</t>
  </si>
  <si>
    <t>Andy</t>
  </si>
  <si>
    <t>Grozier</t>
  </si>
  <si>
    <t>Ryan</t>
  </si>
  <si>
    <t>Bramley</t>
  </si>
  <si>
    <t>Matt</t>
  </si>
  <si>
    <t>Parry</t>
  </si>
  <si>
    <t>David</t>
  </si>
  <si>
    <t>Lewis</t>
  </si>
  <si>
    <t>Kev</t>
  </si>
  <si>
    <t>Choules</t>
  </si>
  <si>
    <t>Paul</t>
  </si>
  <si>
    <t>Mockridge</t>
  </si>
  <si>
    <t xml:space="preserve">Ian </t>
  </si>
  <si>
    <t>Watson</t>
  </si>
  <si>
    <t xml:space="preserve">Jon </t>
  </si>
  <si>
    <t>Sarjant</t>
  </si>
  <si>
    <t>Rob</t>
  </si>
  <si>
    <t>Chapman</t>
  </si>
  <si>
    <t>Alan</t>
  </si>
  <si>
    <t>Barlow</t>
  </si>
  <si>
    <t>Neil</t>
  </si>
  <si>
    <t>Braginton</t>
  </si>
  <si>
    <t xml:space="preserve">Simon </t>
  </si>
  <si>
    <t>Cooper</t>
  </si>
  <si>
    <t>Pablo</t>
  </si>
  <si>
    <t>Mills</t>
  </si>
  <si>
    <t>Tony</t>
  </si>
  <si>
    <t>Collins</t>
  </si>
  <si>
    <t>Whisky</t>
  </si>
  <si>
    <t>Haigh</t>
  </si>
  <si>
    <t>Lee</t>
  </si>
  <si>
    <t>Rigby</t>
  </si>
  <si>
    <t>Jack</t>
  </si>
  <si>
    <t>Broughton</t>
  </si>
  <si>
    <t>Tim</t>
  </si>
  <si>
    <t>Summerscales</t>
  </si>
  <si>
    <t>Niel</t>
  </si>
  <si>
    <t>Eves</t>
  </si>
  <si>
    <t>Mark</t>
  </si>
  <si>
    <t>Ashmore</t>
  </si>
  <si>
    <t>Derek</t>
  </si>
  <si>
    <t>Bowes</t>
  </si>
  <si>
    <t>Ronnie</t>
  </si>
  <si>
    <t>McKinnon</t>
  </si>
  <si>
    <t>Walker</t>
  </si>
  <si>
    <t>Chris</t>
  </si>
  <si>
    <t>Johnson</t>
  </si>
  <si>
    <t>Dave</t>
  </si>
  <si>
    <t>Greenland</t>
  </si>
  <si>
    <t>Alex</t>
  </si>
  <si>
    <t>Rocket</t>
  </si>
  <si>
    <t>Robert</t>
  </si>
  <si>
    <t>Kinsman</t>
  </si>
  <si>
    <t>Ash</t>
  </si>
  <si>
    <t>Davies</t>
  </si>
  <si>
    <t>Toby</t>
  </si>
  <si>
    <t>Forshaw</t>
  </si>
  <si>
    <t>Ricky</t>
  </si>
  <si>
    <t>Michael</t>
  </si>
  <si>
    <t>Wells</t>
  </si>
  <si>
    <t>Bev</t>
  </si>
  <si>
    <t>Clifford</t>
  </si>
  <si>
    <t>Tyler</t>
  </si>
  <si>
    <t>Simm</t>
  </si>
  <si>
    <t>James</t>
  </si>
  <si>
    <t>Hollis</t>
  </si>
  <si>
    <t>Spencer</t>
  </si>
  <si>
    <t>Dean</t>
  </si>
  <si>
    <t>Savage</t>
  </si>
  <si>
    <t>Dee</t>
  </si>
  <si>
    <t>Diamond</t>
  </si>
  <si>
    <t>Steve</t>
  </si>
  <si>
    <t>Woolcombe</t>
  </si>
  <si>
    <t>Frank</t>
  </si>
  <si>
    <t>Wheeler</t>
  </si>
  <si>
    <t>Terry</t>
  </si>
  <si>
    <t>Gorbut</t>
  </si>
  <si>
    <t>Barrass</t>
  </si>
  <si>
    <t>Richard</t>
  </si>
  <si>
    <t>Banks</t>
  </si>
  <si>
    <t>Payne</t>
  </si>
  <si>
    <t>Salisbury</t>
  </si>
  <si>
    <t>Roger</t>
  </si>
  <si>
    <t>Fullbrook</t>
  </si>
  <si>
    <t>Kelvin</t>
  </si>
  <si>
    <t>Daniels</t>
  </si>
  <si>
    <t>Les</t>
  </si>
  <si>
    <t>Pond</t>
  </si>
  <si>
    <t>Justin</t>
  </si>
  <si>
    <t>Burgoyne</t>
  </si>
  <si>
    <t>Stuart</t>
  </si>
  <si>
    <t>Beach</t>
  </si>
  <si>
    <t>Beech</t>
  </si>
  <si>
    <t>Jordan</t>
  </si>
  <si>
    <t>Matthew</t>
  </si>
  <si>
    <t>Bird</t>
  </si>
  <si>
    <t>Russ</t>
  </si>
  <si>
    <t>Warren</t>
  </si>
  <si>
    <t>Josh</t>
  </si>
  <si>
    <t>Harris</t>
  </si>
  <si>
    <t>Grigson</t>
  </si>
  <si>
    <t>Downing</t>
  </si>
  <si>
    <t>Evans</t>
  </si>
  <si>
    <t>Daryl</t>
  </si>
  <si>
    <t>Lavis</t>
  </si>
  <si>
    <t xml:space="preserve">Martin </t>
  </si>
  <si>
    <t>Sisson</t>
  </si>
  <si>
    <t>Stu</t>
  </si>
  <si>
    <t>Thomson</t>
  </si>
  <si>
    <t>Armstrong</t>
  </si>
  <si>
    <t>Ball</t>
  </si>
  <si>
    <t xml:space="preserve">Les </t>
  </si>
  <si>
    <t>Brookes</t>
  </si>
  <si>
    <t>Nathan</t>
  </si>
  <si>
    <t>Winks</t>
  </si>
  <si>
    <t>Pye</t>
  </si>
  <si>
    <t>Bradley</t>
  </si>
  <si>
    <t>Freer</t>
  </si>
  <si>
    <t>Connough</t>
  </si>
  <si>
    <t>Harry</t>
  </si>
  <si>
    <t>Harrington</t>
  </si>
  <si>
    <t>Trev</t>
  </si>
  <si>
    <t>Parks</t>
  </si>
  <si>
    <t xml:space="preserve">Pat </t>
  </si>
  <si>
    <t>Garrett</t>
  </si>
  <si>
    <t>Brookfield</t>
  </si>
  <si>
    <t>Mick</t>
  </si>
  <si>
    <t>Greaves</t>
  </si>
  <si>
    <t>Darryl</t>
  </si>
  <si>
    <t>Hoey</t>
  </si>
  <si>
    <t>Rod</t>
  </si>
  <si>
    <t>Dicky</t>
  </si>
  <si>
    <t>Barton</t>
  </si>
  <si>
    <t>Wright</t>
  </si>
  <si>
    <t>Marty</t>
  </si>
  <si>
    <t>Lambourn</t>
  </si>
  <si>
    <t>Sean</t>
  </si>
  <si>
    <t>Pearce</t>
  </si>
  <si>
    <t>Andrew</t>
  </si>
  <si>
    <t>Shapland</t>
  </si>
  <si>
    <t>Taylor</t>
  </si>
  <si>
    <t>Charles</t>
  </si>
  <si>
    <t>Colwyn</t>
  </si>
  <si>
    <t>Jones</t>
  </si>
  <si>
    <t>Stew</t>
  </si>
  <si>
    <t>Boyden</t>
  </si>
  <si>
    <t>Slater</t>
  </si>
  <si>
    <t>Philip</t>
  </si>
  <si>
    <t>Hughes</t>
  </si>
  <si>
    <t>GRASS</t>
  </si>
  <si>
    <t>Cat Fish</t>
  </si>
  <si>
    <t>Team Lakemore</t>
  </si>
  <si>
    <t>PRATs</t>
  </si>
  <si>
    <t>Just Carping</t>
  </si>
  <si>
    <t>The Motherhookers</t>
  </si>
  <si>
    <t>Gareth</t>
  </si>
  <si>
    <t>Harington</t>
  </si>
  <si>
    <t>The Jokers</t>
  </si>
  <si>
    <t>Catch em Crew</t>
  </si>
  <si>
    <t>1WG</t>
  </si>
  <si>
    <t>Team Nash</t>
  </si>
  <si>
    <t>1 Foot in the Grave</t>
  </si>
  <si>
    <t>Ser</t>
  </si>
  <si>
    <t>Name</t>
  </si>
  <si>
    <t>First</t>
  </si>
  <si>
    <t>Surname</t>
  </si>
  <si>
    <t>Swim</t>
  </si>
  <si>
    <t>Weight</t>
  </si>
  <si>
    <t>Overall</t>
  </si>
  <si>
    <t>Position</t>
  </si>
  <si>
    <t>Catch 22</t>
  </si>
  <si>
    <t>Caught per day (0001 - 2359)</t>
  </si>
  <si>
    <t xml:space="preserve">Attila  </t>
  </si>
  <si>
    <t xml:space="preserve">Heron  </t>
  </si>
  <si>
    <t xml:space="preserve">Fox  </t>
  </si>
  <si>
    <t xml:space="preserve">Kingfisher  </t>
  </si>
  <si>
    <t xml:space="preserve">Wildboar  </t>
  </si>
  <si>
    <t xml:space="preserve">TOTALs  </t>
  </si>
  <si>
    <t>Number of Fish</t>
  </si>
  <si>
    <t>Fish by Weights</t>
  </si>
  <si>
    <t>Catfish</t>
  </si>
  <si>
    <t>Carp</t>
  </si>
  <si>
    <t xml:space="preserve">Others  </t>
  </si>
  <si>
    <t xml:space="preserve">20lbs  </t>
  </si>
  <si>
    <t xml:space="preserve">30lbs  </t>
  </si>
  <si>
    <t xml:space="preserve">40lbs  </t>
  </si>
  <si>
    <t xml:space="preserve">50lbs  </t>
  </si>
  <si>
    <t xml:space="preserve">60lbs  </t>
  </si>
  <si>
    <t xml:space="preserve">70lbs  </t>
  </si>
  <si>
    <t xml:space="preserve">80lbs  </t>
  </si>
  <si>
    <t>50lbs Fish</t>
  </si>
  <si>
    <t>60lbs Fish</t>
  </si>
  <si>
    <t>C</t>
  </si>
  <si>
    <t>M</t>
  </si>
  <si>
    <t>Type</t>
  </si>
  <si>
    <t>O'Connor</t>
  </si>
  <si>
    <t>Fish</t>
  </si>
  <si>
    <t>- Grass Carp</t>
  </si>
  <si>
    <t xml:space="preserve">TOTALS  </t>
  </si>
  <si>
    <t>Royal Navy</t>
  </si>
  <si>
    <t>Listed by Weights 2015 (W)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</si>
</sst>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809]dd\ mmmm\ yyyy"/>
    <numFmt numFmtId="170" formatCode="0.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6"/>
      <name val="Calibri"/>
      <family val="2"/>
    </font>
    <font>
      <sz val="8"/>
      <name val="Arial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28"/>
      <name val="Calibri"/>
      <family val="2"/>
    </font>
    <font>
      <b/>
      <sz val="20"/>
      <name val="Calibri"/>
      <family val="2"/>
    </font>
    <font>
      <b/>
      <sz val="26"/>
      <name val="Calibri"/>
      <family val="2"/>
    </font>
    <font>
      <b/>
      <sz val="22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44"/>
      <color indexed="9"/>
      <name val="Calibri"/>
      <family val="2"/>
    </font>
    <font>
      <b/>
      <sz val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u val="single"/>
      <sz val="44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ck">
        <color rgb="FFFF0000"/>
      </right>
      <top style="medium"/>
      <bottom style="thick">
        <color rgb="FFFF0000"/>
      </bottom>
    </border>
    <border>
      <left style="thick">
        <color rgb="FFFF0000"/>
      </left>
      <right style="thick">
        <color rgb="FFFF0000"/>
      </right>
      <top style="medium"/>
      <bottom style="thick">
        <color rgb="FFFF0000"/>
      </bottom>
    </border>
    <border>
      <left style="thick">
        <color rgb="FFFF0000"/>
      </left>
      <right style="medium"/>
      <top style="medium"/>
      <bottom style="thick">
        <color rgb="FFFF0000"/>
      </bottom>
    </border>
    <border>
      <left style="medium"/>
      <right style="thick">
        <color rgb="FFFF0000"/>
      </right>
      <top style="thick">
        <color rgb="FFFF0000"/>
      </top>
      <bottom style="medium"/>
    </border>
    <border>
      <left style="thick">
        <color rgb="FFFF0000"/>
      </left>
      <right style="thick">
        <color rgb="FFFF0000"/>
      </right>
      <top style="thick">
        <color rgb="FFFF0000"/>
      </top>
      <bottom style="medium"/>
    </border>
    <border>
      <left style="thick">
        <color rgb="FFFF0000"/>
      </left>
      <right style="medium"/>
      <top style="thick">
        <color rgb="FFFF0000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5" fillId="0" borderId="10" xfId="0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35" fillId="0" borderId="11" xfId="0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" fontId="8" fillId="33" borderId="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5" fillId="33" borderId="10" xfId="0" applyFont="1" applyFill="1" applyBorder="1" applyAlignment="1">
      <alignment horizontal="left" vertical="center"/>
    </xf>
    <xf numFmtId="0" fontId="35" fillId="33" borderId="11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11" fillId="35" borderId="17" xfId="0" applyFont="1" applyFill="1" applyBorder="1" applyAlignment="1">
      <alignment horizontal="center" vertical="center"/>
    </xf>
    <xf numFmtId="0" fontId="9" fillId="19" borderId="13" xfId="0" applyFont="1" applyFill="1" applyBorder="1" applyAlignment="1">
      <alignment horizontal="center" vertical="center"/>
    </xf>
    <xf numFmtId="1" fontId="6" fillId="36" borderId="14" xfId="0" applyNumberFormat="1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11" fillId="16" borderId="13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11" fillId="33" borderId="13" xfId="0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37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1" fontId="35" fillId="37" borderId="10" xfId="0" applyNumberFormat="1" applyFont="1" applyFill="1" applyBorder="1" applyAlignment="1">
      <alignment horizontal="center" vertical="center"/>
    </xf>
    <xf numFmtId="1" fontId="35" fillId="33" borderId="10" xfId="0" applyNumberFormat="1" applyFont="1" applyFill="1" applyBorder="1" applyAlignment="1">
      <alignment horizontal="center" vertical="center"/>
    </xf>
    <xf numFmtId="0" fontId="35" fillId="11" borderId="10" xfId="0" applyFont="1" applyFill="1" applyBorder="1" applyAlignment="1">
      <alignment horizontal="left" vertical="center"/>
    </xf>
    <xf numFmtId="0" fontId="35" fillId="11" borderId="11" xfId="0" applyFont="1" applyFill="1" applyBorder="1" applyAlignment="1">
      <alignment horizontal="left" vertical="center"/>
    </xf>
    <xf numFmtId="0" fontId="35" fillId="11" borderId="12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3" fillId="37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5" fillId="33" borderId="21" xfId="0" applyFont="1" applyFill="1" applyBorder="1" applyAlignment="1">
      <alignment horizontal="left" vertical="center"/>
    </xf>
    <xf numFmtId="0" fontId="35" fillId="33" borderId="22" xfId="0" applyFont="1" applyFill="1" applyBorder="1" applyAlignment="1">
      <alignment horizontal="left" vertical="center"/>
    </xf>
    <xf numFmtId="0" fontId="4" fillId="38" borderId="15" xfId="0" applyFont="1" applyFill="1" applyBorder="1" applyAlignment="1">
      <alignment vertical="center"/>
    </xf>
    <xf numFmtId="0" fontId="6" fillId="37" borderId="11" xfId="0" applyFont="1" applyFill="1" applyBorder="1" applyAlignment="1">
      <alignment vertical="center"/>
    </xf>
    <xf numFmtId="0" fontId="8" fillId="36" borderId="11" xfId="0" applyFont="1" applyFill="1" applyBorder="1" applyAlignment="1">
      <alignment vertical="center"/>
    </xf>
    <xf numFmtId="0" fontId="6" fillId="38" borderId="11" xfId="0" applyFont="1" applyFill="1" applyBorder="1" applyAlignment="1">
      <alignment vertical="center"/>
    </xf>
    <xf numFmtId="1" fontId="9" fillId="39" borderId="11" xfId="0" applyNumberFormat="1" applyFont="1" applyFill="1" applyBorder="1" applyAlignment="1">
      <alignment horizontal="center" vertical="center"/>
    </xf>
    <xf numFmtId="0" fontId="9" fillId="39" borderId="11" xfId="0" applyFont="1" applyFill="1" applyBorder="1" applyAlignment="1">
      <alignment horizontal="center" vertical="center"/>
    </xf>
    <xf numFmtId="0" fontId="35" fillId="11" borderId="21" xfId="0" applyFont="1" applyFill="1" applyBorder="1" applyAlignment="1">
      <alignment horizontal="left" vertical="center"/>
    </xf>
    <xf numFmtId="0" fontId="35" fillId="11" borderId="22" xfId="0" applyFont="1" applyFill="1" applyBorder="1" applyAlignment="1">
      <alignment horizontal="left" vertical="center"/>
    </xf>
    <xf numFmtId="0" fontId="2" fillId="39" borderId="12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left" vertical="center"/>
    </xf>
    <xf numFmtId="0" fontId="17" fillId="13" borderId="14" xfId="0" applyFont="1" applyFill="1" applyBorder="1" applyAlignment="1">
      <alignment horizontal="center" vertical="center"/>
    </xf>
    <xf numFmtId="0" fontId="17" fillId="13" borderId="19" xfId="0" applyFont="1" applyFill="1" applyBorder="1" applyAlignment="1">
      <alignment horizontal="center" vertical="center"/>
    </xf>
    <xf numFmtId="0" fontId="11" fillId="40" borderId="23" xfId="0" applyFont="1" applyFill="1" applyBorder="1" applyAlignment="1">
      <alignment horizontal="center" vertical="center"/>
    </xf>
    <xf numFmtId="0" fontId="11" fillId="40" borderId="24" xfId="0" applyFont="1" applyFill="1" applyBorder="1" applyAlignment="1">
      <alignment horizontal="center" vertical="center"/>
    </xf>
    <xf numFmtId="16" fontId="11" fillId="40" borderId="23" xfId="0" applyNumberFormat="1" applyFont="1" applyFill="1" applyBorder="1" applyAlignment="1">
      <alignment horizontal="center" vertical="center"/>
    </xf>
    <xf numFmtId="16" fontId="11" fillId="40" borderId="24" xfId="0" applyNumberFormat="1" applyFont="1" applyFill="1" applyBorder="1" applyAlignment="1">
      <alignment horizontal="center" vertical="center"/>
    </xf>
    <xf numFmtId="0" fontId="12" fillId="40" borderId="13" xfId="0" applyFont="1" applyFill="1" applyBorder="1" applyAlignment="1">
      <alignment horizontal="center" vertical="center"/>
    </xf>
    <xf numFmtId="0" fontId="12" fillId="40" borderId="25" xfId="0" applyFont="1" applyFill="1" applyBorder="1" applyAlignment="1">
      <alignment horizontal="center" vertical="center"/>
    </xf>
    <xf numFmtId="0" fontId="12" fillId="40" borderId="23" xfId="0" applyFont="1" applyFill="1" applyBorder="1" applyAlignment="1">
      <alignment horizontal="center" vertical="center"/>
    </xf>
    <xf numFmtId="0" fontId="12" fillId="40" borderId="17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1" fontId="3" fillId="33" borderId="25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 vertical="center"/>
    </xf>
    <xf numFmtId="1" fontId="3" fillId="33" borderId="13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/>
    </xf>
    <xf numFmtId="1" fontId="6" fillId="36" borderId="25" xfId="0" applyNumberFormat="1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16" borderId="13" xfId="0" applyFont="1" applyFill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57" fillId="33" borderId="0" xfId="0" applyFont="1" applyFill="1" applyBorder="1" applyAlignment="1">
      <alignment horizontal="center" vertical="center" wrapText="1"/>
    </xf>
    <xf numFmtId="0" fontId="35" fillId="36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4" fillId="11" borderId="10" xfId="0" applyFont="1" applyFill="1" applyBorder="1" applyAlignment="1">
      <alignment horizontal="center" vertical="center"/>
    </xf>
    <xf numFmtId="0" fontId="11" fillId="40" borderId="27" xfId="0" applyFont="1" applyFill="1" applyBorder="1" applyAlignment="1">
      <alignment horizontal="right" vertical="center"/>
    </xf>
    <xf numFmtId="0" fontId="11" fillId="40" borderId="28" xfId="0" applyFont="1" applyFill="1" applyBorder="1" applyAlignment="1">
      <alignment horizontal="right" vertical="center"/>
    </xf>
    <xf numFmtId="0" fontId="11" fillId="36" borderId="27" xfId="0" applyFont="1" applyFill="1" applyBorder="1" applyAlignment="1">
      <alignment horizontal="right" vertical="center"/>
    </xf>
    <xf numFmtId="0" fontId="11" fillId="36" borderId="28" xfId="0" applyFont="1" applyFill="1" applyBorder="1" applyAlignment="1">
      <alignment horizontal="right" vertical="center"/>
    </xf>
    <xf numFmtId="0" fontId="11" fillId="41" borderId="27" xfId="0" applyFont="1" applyFill="1" applyBorder="1" applyAlignment="1">
      <alignment horizontal="center" vertical="center"/>
    </xf>
    <xf numFmtId="0" fontId="11" fillId="41" borderId="28" xfId="0" applyFont="1" applyFill="1" applyBorder="1" applyAlignment="1">
      <alignment horizontal="center" vertical="center"/>
    </xf>
    <xf numFmtId="0" fontId="4" fillId="11" borderId="29" xfId="0" applyFont="1" applyFill="1" applyBorder="1" applyAlignment="1">
      <alignment horizontal="center" vertical="center"/>
    </xf>
    <xf numFmtId="0" fontId="4" fillId="11" borderId="30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6" fillId="19" borderId="31" xfId="0" applyFont="1" applyFill="1" applyBorder="1" applyAlignment="1">
      <alignment horizontal="center" vertical="center"/>
    </xf>
    <xf numFmtId="0" fontId="16" fillId="19" borderId="32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28" xfId="0" applyFont="1" applyFill="1" applyBorder="1" applyAlignment="1">
      <alignment horizontal="center" vertical="center"/>
    </xf>
    <xf numFmtId="0" fontId="14" fillId="42" borderId="27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center" vertical="center"/>
    </xf>
    <xf numFmtId="0" fontId="14" fillId="42" borderId="28" xfId="0" applyFont="1" applyFill="1" applyBorder="1" applyAlignment="1">
      <alignment horizontal="center" vertical="center"/>
    </xf>
    <xf numFmtId="0" fontId="13" fillId="36" borderId="36" xfId="0" applyFont="1" applyFill="1" applyBorder="1" applyAlignment="1">
      <alignment horizontal="center" vertical="center"/>
    </xf>
    <xf numFmtId="0" fontId="13" fillId="36" borderId="37" xfId="0" applyFont="1" applyFill="1" applyBorder="1" applyAlignment="1">
      <alignment horizontal="center" vertical="center"/>
    </xf>
    <xf numFmtId="0" fontId="13" fillId="36" borderId="38" xfId="0" applyFont="1" applyFill="1" applyBorder="1" applyAlignment="1">
      <alignment horizontal="center" vertical="center"/>
    </xf>
    <xf numFmtId="0" fontId="13" fillId="36" borderId="39" xfId="0" applyFont="1" applyFill="1" applyBorder="1" applyAlignment="1">
      <alignment horizontal="center" vertical="center"/>
    </xf>
    <xf numFmtId="0" fontId="13" fillId="36" borderId="40" xfId="0" applyFont="1" applyFill="1" applyBorder="1" applyAlignment="1">
      <alignment horizontal="center" vertical="center"/>
    </xf>
    <xf numFmtId="0" fontId="13" fillId="36" borderId="4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 wrapText="1"/>
    </xf>
    <xf numFmtId="0" fontId="6" fillId="40" borderId="16" xfId="0" applyFont="1" applyFill="1" applyBorder="1" applyAlignment="1">
      <alignment horizontal="center" vertical="center"/>
    </xf>
    <xf numFmtId="0" fontId="6" fillId="40" borderId="23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0" fillId="11" borderId="44" xfId="0" applyNumberFormat="1" applyFont="1" applyFill="1" applyBorder="1" applyAlignment="1">
      <alignment horizontal="center" vertical="center"/>
    </xf>
    <xf numFmtId="0" fontId="10" fillId="11" borderId="45" xfId="0" applyNumberFormat="1" applyFont="1" applyFill="1" applyBorder="1" applyAlignment="1">
      <alignment horizontal="center" vertical="center"/>
    </xf>
    <xf numFmtId="1" fontId="4" fillId="11" borderId="12" xfId="0" applyNumberFormat="1" applyFont="1" applyFill="1" applyBorder="1" applyAlignment="1">
      <alignment horizontal="center" vertical="center"/>
    </xf>
    <xf numFmtId="1" fontId="4" fillId="11" borderId="11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" fontId="4" fillId="11" borderId="46" xfId="0" applyNumberFormat="1" applyFont="1" applyFill="1" applyBorder="1" applyAlignment="1">
      <alignment horizontal="center" vertical="center"/>
    </xf>
    <xf numFmtId="0" fontId="10" fillId="11" borderId="47" xfId="0" applyNumberFormat="1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2" fontId="2" fillId="11" borderId="10" xfId="0" applyNumberFormat="1" applyFont="1" applyFill="1" applyBorder="1" applyAlignment="1">
      <alignment horizontal="center" vertical="center"/>
    </xf>
    <xf numFmtId="2" fontId="2" fillId="11" borderId="21" xfId="0" applyNumberFormat="1" applyFont="1" applyFill="1" applyBorder="1" applyAlignment="1">
      <alignment horizontal="center" vertical="center"/>
    </xf>
    <xf numFmtId="1" fontId="12" fillId="10" borderId="10" xfId="0" applyNumberFormat="1" applyFont="1" applyFill="1" applyBorder="1" applyAlignment="1">
      <alignment horizontal="center" vertical="center"/>
    </xf>
    <xf numFmtId="1" fontId="12" fillId="10" borderId="12" xfId="0" applyNumberFormat="1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/>
    </xf>
    <xf numFmtId="0" fontId="17" fillId="11" borderId="12" xfId="0" applyFont="1" applyFill="1" applyBorder="1" applyAlignment="1">
      <alignment horizontal="center" vertical="center"/>
    </xf>
    <xf numFmtId="0" fontId="17" fillId="11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11" borderId="21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49" fontId="9" fillId="39" borderId="11" xfId="0" applyNumberFormat="1" applyFont="1" applyFill="1" applyBorder="1" applyAlignment="1">
      <alignment horizontal="left" vertical="center"/>
    </xf>
    <xf numFmtId="1" fontId="12" fillId="37" borderId="10" xfId="0" applyNumberFormat="1" applyFont="1" applyFill="1" applyBorder="1" applyAlignment="1">
      <alignment horizontal="center" vertical="center"/>
    </xf>
    <xf numFmtId="1" fontId="12" fillId="10" borderId="49" xfId="0" applyNumberFormat="1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" fontId="16" fillId="13" borderId="26" xfId="0" applyNumberFormat="1" applyFont="1" applyFill="1" applyBorder="1" applyAlignment="1">
      <alignment horizontal="center" vertical="center"/>
    </xf>
    <xf numFmtId="0" fontId="16" fillId="13" borderId="16" xfId="0" applyFont="1" applyFill="1" applyBorder="1" applyAlignment="1">
      <alignment horizontal="center" vertical="center"/>
    </xf>
    <xf numFmtId="0" fontId="16" fillId="13" borderId="23" xfId="0" applyFont="1" applyFill="1" applyBorder="1" applyAlignment="1">
      <alignment horizontal="center" vertical="center"/>
    </xf>
    <xf numFmtId="0" fontId="16" fillId="13" borderId="26" xfId="0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1" fontId="12" fillId="0" borderId="49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2" fillId="37" borderId="11" xfId="0" applyNumberFormat="1" applyFont="1" applyFill="1" applyBorder="1" applyAlignment="1">
      <alignment horizontal="center" vertical="center"/>
    </xf>
    <xf numFmtId="0" fontId="15" fillId="39" borderId="51" xfId="0" applyFont="1" applyFill="1" applyBorder="1" applyAlignment="1">
      <alignment horizontal="center" vertical="center"/>
    </xf>
    <xf numFmtId="0" fontId="15" fillId="39" borderId="52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43" borderId="11" xfId="0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 vertical="center"/>
    </xf>
    <xf numFmtId="1" fontId="12" fillId="37" borderId="2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39" borderId="4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0" fontId="7" fillId="39" borderId="20" xfId="0" applyFont="1" applyFill="1" applyBorder="1" applyAlignment="1">
      <alignment horizontal="center" vertical="center"/>
    </xf>
    <xf numFmtId="0" fontId="7" fillId="39" borderId="57" xfId="0" applyFont="1" applyFill="1" applyBorder="1" applyAlignment="1">
      <alignment horizontal="center" vertical="center"/>
    </xf>
    <xf numFmtId="1" fontId="12" fillId="10" borderId="11" xfId="0" applyNumberFormat="1" applyFont="1" applyFill="1" applyBorder="1" applyAlignment="1">
      <alignment horizontal="center" vertical="center"/>
    </xf>
    <xf numFmtId="1" fontId="12" fillId="38" borderId="10" xfId="0" applyNumberFormat="1" applyFont="1" applyFill="1" applyBorder="1" applyAlignment="1">
      <alignment horizontal="center" vertical="center"/>
    </xf>
    <xf numFmtId="0" fontId="17" fillId="11" borderId="21" xfId="0" applyFont="1" applyFill="1" applyBorder="1" applyAlignment="1">
      <alignment horizontal="left" vertical="center"/>
    </xf>
    <xf numFmtId="0" fontId="35" fillId="11" borderId="20" xfId="0" applyFont="1" applyFill="1" applyBorder="1" applyAlignment="1">
      <alignment horizontal="center" vertical="center"/>
    </xf>
    <xf numFmtId="0" fontId="35" fillId="11" borderId="57" xfId="0" applyFont="1" applyFill="1" applyBorder="1" applyAlignment="1">
      <alignment horizontal="center" vertical="center"/>
    </xf>
    <xf numFmtId="0" fontId="35" fillId="11" borderId="58" xfId="0" applyFont="1" applyFill="1" applyBorder="1" applyAlignment="1">
      <alignment horizontal="center" vertical="center"/>
    </xf>
    <xf numFmtId="0" fontId="35" fillId="11" borderId="59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left" vertical="center"/>
    </xf>
    <xf numFmtId="2" fontId="2" fillId="11" borderId="22" xfId="0" applyNumberFormat="1" applyFont="1" applyFill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/>
    </xf>
    <xf numFmtId="0" fontId="4" fillId="38" borderId="30" xfId="0" applyFont="1" applyFill="1" applyBorder="1" applyAlignment="1">
      <alignment horizontal="center" vertical="center"/>
    </xf>
    <xf numFmtId="0" fontId="4" fillId="38" borderId="60" xfId="0" applyFont="1" applyFill="1" applyBorder="1" applyAlignment="1">
      <alignment horizontal="center" vertical="center"/>
    </xf>
    <xf numFmtId="1" fontId="4" fillId="11" borderId="49" xfId="0" applyNumberFormat="1" applyFont="1" applyFill="1" applyBorder="1" applyAlignment="1">
      <alignment horizontal="center" vertical="center"/>
    </xf>
    <xf numFmtId="0" fontId="10" fillId="11" borderId="61" xfId="0" applyNumberFormat="1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left" vertical="center"/>
    </xf>
    <xf numFmtId="0" fontId="17" fillId="0" borderId="62" xfId="0" applyFont="1" applyFill="1" applyBorder="1" applyAlignment="1">
      <alignment horizontal="left" vertical="center"/>
    </xf>
    <xf numFmtId="0" fontId="17" fillId="0" borderId="49" xfId="0" applyFont="1" applyFill="1" applyBorder="1" applyAlignment="1">
      <alignment horizontal="left" vertical="center"/>
    </xf>
    <xf numFmtId="0" fontId="9" fillId="39" borderId="11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1" fontId="8" fillId="36" borderId="10" xfId="0" applyNumberFormat="1" applyFont="1" applyFill="1" applyBorder="1" applyAlignment="1">
      <alignment horizontal="center" vertical="center"/>
    </xf>
    <xf numFmtId="0" fontId="54" fillId="38" borderId="63" xfId="0" applyFont="1" applyFill="1" applyBorder="1" applyAlignment="1">
      <alignment horizontal="center" vertical="center" wrapText="1"/>
    </xf>
    <xf numFmtId="0" fontId="54" fillId="38" borderId="64" xfId="0" applyFont="1" applyFill="1" applyBorder="1" applyAlignment="1">
      <alignment horizontal="center" vertical="center" wrapText="1"/>
    </xf>
    <xf numFmtId="0" fontId="54" fillId="38" borderId="65" xfId="0" applyFont="1" applyFill="1" applyBorder="1" applyAlignment="1">
      <alignment horizontal="center" vertical="center" wrapText="1"/>
    </xf>
    <xf numFmtId="0" fontId="54" fillId="38" borderId="21" xfId="0" applyFont="1" applyFill="1" applyBorder="1" applyAlignment="1">
      <alignment horizontal="left" vertical="center" wrapText="1"/>
    </xf>
    <xf numFmtId="0" fontId="54" fillId="38" borderId="10" xfId="0" applyFont="1" applyFill="1" applyBorder="1" applyAlignment="1">
      <alignment horizontal="left" vertical="center" wrapText="1"/>
    </xf>
    <xf numFmtId="0" fontId="54" fillId="38" borderId="22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 wrapText="1"/>
    </xf>
    <xf numFmtId="0" fontId="54" fillId="43" borderId="63" xfId="0" applyFont="1" applyFill="1" applyBorder="1" applyAlignment="1">
      <alignment horizontal="center" vertical="center" wrapText="1"/>
    </xf>
    <xf numFmtId="0" fontId="54" fillId="43" borderId="64" xfId="0" applyFont="1" applyFill="1" applyBorder="1" applyAlignment="1">
      <alignment horizontal="center" vertical="center" wrapText="1"/>
    </xf>
    <xf numFmtId="0" fontId="54" fillId="43" borderId="65" xfId="0" applyFont="1" applyFill="1" applyBorder="1" applyAlignment="1">
      <alignment horizontal="center" vertical="center" wrapText="1"/>
    </xf>
    <xf numFmtId="0" fontId="54" fillId="43" borderId="21" xfId="0" applyFont="1" applyFill="1" applyBorder="1" applyAlignment="1">
      <alignment horizontal="left" vertical="center" wrapText="1"/>
    </xf>
    <xf numFmtId="0" fontId="54" fillId="43" borderId="10" xfId="0" applyFont="1" applyFill="1" applyBorder="1" applyAlignment="1">
      <alignment horizontal="left" vertical="center" wrapText="1"/>
    </xf>
    <xf numFmtId="0" fontId="54" fillId="43" borderId="22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40" borderId="63" xfId="0" applyFont="1" applyFill="1" applyBorder="1" applyAlignment="1">
      <alignment horizontal="center" vertical="center"/>
    </xf>
    <xf numFmtId="0" fontId="54" fillId="40" borderId="64" xfId="0" applyFont="1" applyFill="1" applyBorder="1" applyAlignment="1">
      <alignment horizontal="center" vertical="center"/>
    </xf>
    <xf numFmtId="0" fontId="54" fillId="40" borderId="65" xfId="0" applyFont="1" applyFill="1" applyBorder="1" applyAlignment="1">
      <alignment horizontal="center" vertical="center"/>
    </xf>
    <xf numFmtId="0" fontId="54" fillId="40" borderId="21" xfId="0" applyFont="1" applyFill="1" applyBorder="1" applyAlignment="1">
      <alignment horizontal="left" vertical="center" wrapText="1"/>
    </xf>
    <xf numFmtId="0" fontId="54" fillId="40" borderId="10" xfId="0" applyFont="1" applyFill="1" applyBorder="1" applyAlignment="1">
      <alignment horizontal="left" vertical="center" wrapText="1"/>
    </xf>
    <xf numFmtId="0" fontId="54" fillId="40" borderId="2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1" fontId="11" fillId="33" borderId="12" xfId="0" applyNumberFormat="1" applyFont="1" applyFill="1" applyBorder="1" applyAlignment="1">
      <alignment horizontal="center" vertical="center"/>
    </xf>
    <xf numFmtId="1" fontId="11" fillId="33" borderId="21" xfId="0" applyNumberFormat="1" applyFont="1" applyFill="1" applyBorder="1" applyAlignment="1">
      <alignment horizontal="center" vertical="center"/>
    </xf>
    <xf numFmtId="1" fontId="11" fillId="33" borderId="22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1" fontId="11" fillId="36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8" borderId="66" xfId="0" applyFont="1" applyFill="1" applyBorder="1" applyAlignment="1">
      <alignment horizontal="center" vertical="center"/>
    </xf>
    <xf numFmtId="0" fontId="15" fillId="38" borderId="67" xfId="0" applyFont="1" applyFill="1" applyBorder="1" applyAlignment="1">
      <alignment horizontal="center" vertical="center"/>
    </xf>
    <xf numFmtId="0" fontId="15" fillId="38" borderId="68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43" borderId="66" xfId="0" applyFont="1" applyFill="1" applyBorder="1" applyAlignment="1">
      <alignment horizontal="center" vertical="center"/>
    </xf>
    <xf numFmtId="0" fontId="15" fillId="43" borderId="67" xfId="0" applyFont="1" applyFill="1" applyBorder="1" applyAlignment="1">
      <alignment horizontal="center" vertical="center"/>
    </xf>
    <xf numFmtId="0" fontId="15" fillId="43" borderId="68" xfId="0" applyFont="1" applyFill="1" applyBorder="1" applyAlignment="1">
      <alignment horizontal="center" vertical="center"/>
    </xf>
    <xf numFmtId="0" fontId="15" fillId="40" borderId="66" xfId="0" applyFont="1" applyFill="1" applyBorder="1" applyAlignment="1">
      <alignment horizontal="center" vertical="center"/>
    </xf>
    <xf numFmtId="0" fontId="15" fillId="40" borderId="67" xfId="0" applyFont="1" applyFill="1" applyBorder="1" applyAlignment="1">
      <alignment horizontal="center" vertical="center"/>
    </xf>
    <xf numFmtId="0" fontId="15" fillId="40" borderId="68" xfId="0" applyFont="1" applyFill="1" applyBorder="1" applyAlignment="1">
      <alignment horizontal="center" vertical="center"/>
    </xf>
    <xf numFmtId="0" fontId="11" fillId="11" borderId="10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3" fillId="36" borderId="69" xfId="0" applyFont="1" applyFill="1" applyBorder="1" applyAlignment="1">
      <alignment horizontal="center" vertical="center"/>
    </xf>
    <xf numFmtId="0" fontId="3" fillId="36" borderId="48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</xdr:row>
      <xdr:rowOff>419100</xdr:rowOff>
    </xdr:from>
    <xdr:to>
      <xdr:col>20</xdr:col>
      <xdr:colOff>371475</xdr:colOff>
      <xdr:row>3</xdr:row>
      <xdr:rowOff>257175</xdr:rowOff>
    </xdr:to>
    <xdr:sp>
      <xdr:nvSpPr>
        <xdr:cNvPr id="1" name="Oval 6"/>
        <xdr:cNvSpPr>
          <a:spLocks/>
        </xdr:cNvSpPr>
      </xdr:nvSpPr>
      <xdr:spPr>
        <a:xfrm>
          <a:off x="9658350" y="1162050"/>
          <a:ext cx="704850" cy="542925"/>
        </a:xfrm>
        <a:prstGeom prst="ellipse">
          <a:avLst/>
        </a:prstGeom>
        <a:noFill/>
        <a:ln w="571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27</xdr:row>
      <xdr:rowOff>209550</xdr:rowOff>
    </xdr:from>
    <xdr:to>
      <xdr:col>6</xdr:col>
      <xdr:colOff>371475</xdr:colOff>
      <xdr:row>29</xdr:row>
      <xdr:rowOff>238125</xdr:rowOff>
    </xdr:to>
    <xdr:sp>
      <xdr:nvSpPr>
        <xdr:cNvPr id="2" name="Oval 7"/>
        <xdr:cNvSpPr>
          <a:spLocks/>
        </xdr:cNvSpPr>
      </xdr:nvSpPr>
      <xdr:spPr>
        <a:xfrm>
          <a:off x="4314825" y="7962900"/>
          <a:ext cx="714375" cy="523875"/>
        </a:xfrm>
        <a:prstGeom prst="ellipse">
          <a:avLst/>
        </a:prstGeom>
        <a:noFill/>
        <a:ln w="571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17</xdr:row>
      <xdr:rowOff>257175</xdr:rowOff>
    </xdr:from>
    <xdr:to>
      <xdr:col>6</xdr:col>
      <xdr:colOff>361950</xdr:colOff>
      <xdr:row>19</xdr:row>
      <xdr:rowOff>257175</xdr:rowOff>
    </xdr:to>
    <xdr:sp>
      <xdr:nvSpPr>
        <xdr:cNvPr id="3" name="Oval 9"/>
        <xdr:cNvSpPr>
          <a:spLocks/>
        </xdr:cNvSpPr>
      </xdr:nvSpPr>
      <xdr:spPr>
        <a:xfrm>
          <a:off x="4314825" y="5438775"/>
          <a:ext cx="704850" cy="533400"/>
        </a:xfrm>
        <a:prstGeom prst="ellipse">
          <a:avLst/>
        </a:prstGeom>
        <a:noFill/>
        <a:ln w="571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11</xdr:row>
      <xdr:rowOff>266700</xdr:rowOff>
    </xdr:from>
    <xdr:to>
      <xdr:col>12</xdr:col>
      <xdr:colOff>352425</xdr:colOff>
      <xdr:row>13</xdr:row>
      <xdr:rowOff>266700</xdr:rowOff>
    </xdr:to>
    <xdr:sp>
      <xdr:nvSpPr>
        <xdr:cNvPr id="4" name="Oval 10"/>
        <xdr:cNvSpPr>
          <a:spLocks/>
        </xdr:cNvSpPr>
      </xdr:nvSpPr>
      <xdr:spPr>
        <a:xfrm>
          <a:off x="6591300" y="3848100"/>
          <a:ext cx="704850" cy="533400"/>
        </a:xfrm>
        <a:prstGeom prst="ellipse">
          <a:avLst/>
        </a:prstGeom>
        <a:noFill/>
        <a:ln w="571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12</xdr:row>
      <xdr:rowOff>9525</xdr:rowOff>
    </xdr:from>
    <xdr:to>
      <xdr:col>16</xdr:col>
      <xdr:colOff>352425</xdr:colOff>
      <xdr:row>14</xdr:row>
      <xdr:rowOff>9525</xdr:rowOff>
    </xdr:to>
    <xdr:sp>
      <xdr:nvSpPr>
        <xdr:cNvPr id="5" name="Oval 11"/>
        <xdr:cNvSpPr>
          <a:spLocks/>
        </xdr:cNvSpPr>
      </xdr:nvSpPr>
      <xdr:spPr>
        <a:xfrm>
          <a:off x="8105775" y="3857625"/>
          <a:ext cx="714375" cy="533400"/>
        </a:xfrm>
        <a:prstGeom prst="ellipse">
          <a:avLst/>
        </a:prstGeom>
        <a:noFill/>
        <a:ln w="571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17</xdr:row>
      <xdr:rowOff>152400</xdr:rowOff>
    </xdr:from>
    <xdr:to>
      <xdr:col>55</xdr:col>
      <xdr:colOff>714375</xdr:colOff>
      <xdr:row>19</xdr:row>
      <xdr:rowOff>85725</xdr:rowOff>
    </xdr:to>
    <xdr:sp>
      <xdr:nvSpPr>
        <xdr:cNvPr id="6" name="Oval 8"/>
        <xdr:cNvSpPr>
          <a:spLocks/>
        </xdr:cNvSpPr>
      </xdr:nvSpPr>
      <xdr:spPr>
        <a:xfrm>
          <a:off x="25555575" y="5334000"/>
          <a:ext cx="619125" cy="466725"/>
        </a:xfrm>
        <a:prstGeom prst="ellipse">
          <a:avLst/>
        </a:prstGeom>
        <a:noFill/>
        <a:ln w="571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95250</xdr:colOff>
      <xdr:row>6</xdr:row>
      <xdr:rowOff>19050</xdr:rowOff>
    </xdr:from>
    <xdr:to>
      <xdr:col>64</xdr:col>
      <xdr:colOff>714375</xdr:colOff>
      <xdr:row>7</xdr:row>
      <xdr:rowOff>219075</xdr:rowOff>
    </xdr:to>
    <xdr:sp>
      <xdr:nvSpPr>
        <xdr:cNvPr id="7" name="Oval 12"/>
        <xdr:cNvSpPr>
          <a:spLocks/>
        </xdr:cNvSpPr>
      </xdr:nvSpPr>
      <xdr:spPr>
        <a:xfrm>
          <a:off x="32070675" y="2266950"/>
          <a:ext cx="619125" cy="466725"/>
        </a:xfrm>
        <a:prstGeom prst="ellipse">
          <a:avLst/>
        </a:prstGeom>
        <a:noFill/>
        <a:ln w="571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114300</xdr:colOff>
      <xdr:row>5</xdr:row>
      <xdr:rowOff>152400</xdr:rowOff>
    </xdr:from>
    <xdr:to>
      <xdr:col>55</xdr:col>
      <xdr:colOff>733425</xdr:colOff>
      <xdr:row>7</xdr:row>
      <xdr:rowOff>85725</xdr:rowOff>
    </xdr:to>
    <xdr:sp>
      <xdr:nvSpPr>
        <xdr:cNvPr id="8" name="Oval 13"/>
        <xdr:cNvSpPr>
          <a:spLocks/>
        </xdr:cNvSpPr>
      </xdr:nvSpPr>
      <xdr:spPr>
        <a:xfrm>
          <a:off x="25574625" y="2133600"/>
          <a:ext cx="619125" cy="466725"/>
        </a:xfrm>
        <a:prstGeom prst="ellipse">
          <a:avLst/>
        </a:prstGeom>
        <a:noFill/>
        <a:ln w="571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76200</xdr:colOff>
      <xdr:row>16</xdr:row>
      <xdr:rowOff>171450</xdr:rowOff>
    </xdr:from>
    <xdr:to>
      <xdr:col>59</xdr:col>
      <xdr:colOff>695325</xdr:colOff>
      <xdr:row>18</xdr:row>
      <xdr:rowOff>104775</xdr:rowOff>
    </xdr:to>
    <xdr:sp>
      <xdr:nvSpPr>
        <xdr:cNvPr id="9" name="Oval 14"/>
        <xdr:cNvSpPr>
          <a:spLocks/>
        </xdr:cNvSpPr>
      </xdr:nvSpPr>
      <xdr:spPr>
        <a:xfrm>
          <a:off x="28241625" y="5086350"/>
          <a:ext cx="619125" cy="466725"/>
        </a:xfrm>
        <a:prstGeom prst="ellipse">
          <a:avLst/>
        </a:prstGeom>
        <a:noFill/>
        <a:ln w="571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59"/>
  <sheetViews>
    <sheetView tabSelected="1" zoomScale="80" zoomScaleNormal="80" zoomScalePageLayoutView="0" workbookViewId="0" topLeftCell="A1">
      <selection activeCell="BI26" sqref="BI26"/>
    </sheetView>
  </sheetViews>
  <sheetFormatPr defaultColWidth="11.421875" defaultRowHeight="12.75"/>
  <cols>
    <col min="1" max="1" width="8.57421875" style="1" customWidth="1"/>
    <col min="2" max="2" width="11.421875" style="1" customWidth="1"/>
    <col min="3" max="3" width="14.421875" style="61" customWidth="1"/>
    <col min="4" max="4" width="13.140625" style="1" customWidth="1"/>
    <col min="5" max="5" width="16.57421875" style="1" bestFit="1" customWidth="1"/>
    <col min="6" max="45" width="5.7109375" style="1" customWidth="1"/>
    <col min="46" max="46" width="13.421875" style="1" bestFit="1" customWidth="1"/>
    <col min="47" max="47" width="13.8515625" style="2" customWidth="1"/>
    <col min="48" max="48" width="2.57421875" style="1" customWidth="1"/>
    <col min="49" max="49" width="4.8515625" style="1" customWidth="1"/>
    <col min="50" max="50" width="11.8515625" style="1" customWidth="1"/>
    <col min="51" max="51" width="3.00390625" style="1" customWidth="1"/>
    <col min="52" max="52" width="10.28125" style="1" customWidth="1"/>
    <col min="53" max="53" width="7.8515625" style="1" customWidth="1"/>
    <col min="54" max="54" width="5.7109375" style="1" customWidth="1"/>
    <col min="55" max="55" width="15.7109375" style="1" customWidth="1"/>
    <col min="56" max="56" width="11.7109375" style="1" customWidth="1"/>
    <col min="57" max="57" width="5.7109375" style="1" customWidth="1"/>
    <col min="58" max="58" width="11.7109375" style="1" customWidth="1"/>
    <col min="59" max="64" width="11.421875" style="4" customWidth="1"/>
    <col min="65" max="16384" width="11.421875" style="1" customWidth="1"/>
  </cols>
  <sheetData>
    <row r="1" spans="1:83" ht="58.5" customHeight="1">
      <c r="A1" s="187" t="s">
        <v>248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99"/>
      <c r="AW1" s="201"/>
      <c r="AX1" s="201"/>
      <c r="AY1" s="22"/>
      <c r="AZ1" s="85"/>
      <c r="BA1" s="85"/>
      <c r="BB1" s="85"/>
      <c r="BC1" s="85"/>
      <c r="BD1" s="85"/>
      <c r="BE1" s="85"/>
      <c r="BF1" s="85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</row>
    <row r="2" spans="1:83" ht="34.5" customHeight="1" thickBot="1">
      <c r="A2" s="72" t="s">
        <v>25</v>
      </c>
      <c r="B2" s="72" t="s">
        <v>0</v>
      </c>
      <c r="C2" s="72" t="s">
        <v>15</v>
      </c>
      <c r="D2" s="189" t="s">
        <v>13</v>
      </c>
      <c r="E2" s="189"/>
      <c r="F2" s="206" t="s">
        <v>1</v>
      </c>
      <c r="G2" s="207"/>
      <c r="H2" s="206" t="s">
        <v>2</v>
      </c>
      <c r="I2" s="207"/>
      <c r="J2" s="206" t="s">
        <v>3</v>
      </c>
      <c r="K2" s="207"/>
      <c r="L2" s="206" t="s">
        <v>4</v>
      </c>
      <c r="M2" s="207"/>
      <c r="N2" s="206" t="s">
        <v>5</v>
      </c>
      <c r="O2" s="207"/>
      <c r="P2" s="206" t="s">
        <v>6</v>
      </c>
      <c r="Q2" s="207"/>
      <c r="R2" s="206" t="s">
        <v>7</v>
      </c>
      <c r="S2" s="207"/>
      <c r="T2" s="206" t="s">
        <v>8</v>
      </c>
      <c r="U2" s="207"/>
      <c r="V2" s="206" t="s">
        <v>9</v>
      </c>
      <c r="W2" s="207"/>
      <c r="X2" s="206" t="s">
        <v>10</v>
      </c>
      <c r="Y2" s="207"/>
      <c r="Z2" s="206" t="s">
        <v>11</v>
      </c>
      <c r="AA2" s="207"/>
      <c r="AB2" s="206" t="s">
        <v>12</v>
      </c>
      <c r="AC2" s="207"/>
      <c r="AD2" s="206" t="s">
        <v>28</v>
      </c>
      <c r="AE2" s="207"/>
      <c r="AF2" s="206" t="s">
        <v>29</v>
      </c>
      <c r="AG2" s="207"/>
      <c r="AH2" s="206" t="s">
        <v>30</v>
      </c>
      <c r="AI2" s="207"/>
      <c r="AJ2" s="206" t="s">
        <v>31</v>
      </c>
      <c r="AK2" s="207"/>
      <c r="AL2" s="206" t="s">
        <v>32</v>
      </c>
      <c r="AM2" s="207"/>
      <c r="AN2" s="206" t="s">
        <v>33</v>
      </c>
      <c r="AO2" s="207"/>
      <c r="AP2" s="206" t="s">
        <v>34</v>
      </c>
      <c r="AQ2" s="207"/>
      <c r="AR2" s="206" t="s">
        <v>35</v>
      </c>
      <c r="AS2" s="207"/>
      <c r="AT2" s="73" t="s">
        <v>37</v>
      </c>
      <c r="AU2" s="73" t="s">
        <v>38</v>
      </c>
      <c r="AV2" s="199"/>
      <c r="AW2" s="23"/>
      <c r="AX2" s="73" t="s">
        <v>244</v>
      </c>
      <c r="AY2" s="22"/>
      <c r="AZ2" s="85"/>
      <c r="BA2" s="85"/>
      <c r="BB2" s="4"/>
      <c r="BC2" s="4"/>
      <c r="BD2" s="4"/>
      <c r="BE2" s="4"/>
      <c r="BF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</row>
    <row r="3" spans="1:83" ht="21" customHeight="1" thickBot="1">
      <c r="A3" s="219">
        <v>1</v>
      </c>
      <c r="B3" s="224">
        <v>38</v>
      </c>
      <c r="C3" s="227" t="s">
        <v>42</v>
      </c>
      <c r="D3" s="74" t="s">
        <v>167</v>
      </c>
      <c r="E3" s="74" t="s">
        <v>168</v>
      </c>
      <c r="F3" s="193">
        <v>29</v>
      </c>
      <c r="G3" s="193">
        <v>4</v>
      </c>
      <c r="H3" s="177">
        <v>35</v>
      </c>
      <c r="I3" s="177">
        <v>4</v>
      </c>
      <c r="J3" s="177">
        <v>32</v>
      </c>
      <c r="K3" s="177">
        <v>8</v>
      </c>
      <c r="L3" s="177">
        <v>37</v>
      </c>
      <c r="M3" s="177">
        <v>4</v>
      </c>
      <c r="N3" s="193">
        <v>22</v>
      </c>
      <c r="O3" s="193">
        <v>0</v>
      </c>
      <c r="P3" s="177">
        <v>30</v>
      </c>
      <c r="Q3" s="177">
        <v>8</v>
      </c>
      <c r="R3" s="177">
        <v>44</v>
      </c>
      <c r="S3" s="177">
        <v>10</v>
      </c>
      <c r="T3" s="177">
        <v>51</v>
      </c>
      <c r="U3" s="177">
        <v>10</v>
      </c>
      <c r="V3" s="177">
        <v>31</v>
      </c>
      <c r="W3" s="177">
        <v>0</v>
      </c>
      <c r="X3" s="177">
        <v>43</v>
      </c>
      <c r="Y3" s="177">
        <v>2</v>
      </c>
      <c r="Z3" s="177">
        <v>26</v>
      </c>
      <c r="AA3" s="177">
        <v>12</v>
      </c>
      <c r="AB3" s="177">
        <v>23</v>
      </c>
      <c r="AC3" s="177">
        <v>10</v>
      </c>
      <c r="AD3" s="177">
        <v>42</v>
      </c>
      <c r="AE3" s="177">
        <v>6</v>
      </c>
      <c r="AF3" s="177">
        <v>25</v>
      </c>
      <c r="AG3" s="177">
        <v>0</v>
      </c>
      <c r="AH3" s="193">
        <v>22</v>
      </c>
      <c r="AI3" s="193">
        <v>10</v>
      </c>
      <c r="AJ3" s="193">
        <v>33</v>
      </c>
      <c r="AK3" s="193">
        <v>0</v>
      </c>
      <c r="AL3" s="193">
        <v>22</v>
      </c>
      <c r="AM3" s="193">
        <v>10</v>
      </c>
      <c r="AN3" s="177">
        <v>38</v>
      </c>
      <c r="AO3" s="177">
        <v>0</v>
      </c>
      <c r="AP3" s="177">
        <v>36</v>
      </c>
      <c r="AQ3" s="177">
        <v>0</v>
      </c>
      <c r="AR3" s="177">
        <v>36</v>
      </c>
      <c r="AS3" s="177">
        <v>8</v>
      </c>
      <c r="AT3" s="198">
        <f>INT(SUM(F3+H3+J3+L3+N3+P3+R3+T3+V3+X3+Z3+AB3+AD3+AF3+AH3+AJ3+AL3+AN3+AP3+AR3)+SUM(G3+I3+K3+M3+O3+Q3+S3+U3+W3+Y3+AA3+AC3+AE3+AG3+AI3+AK3+AM3+AO3+AQ3+AS3)/16)</f>
        <v>663</v>
      </c>
      <c r="AU3" s="195">
        <f>MOD(SUM(F3+H3+J3+L3+N3+P3+R3+T3+V3+X3+Z3+AB3+AD3+AF3+AH3+AJ3+AL3+AN3+AP3+AR3)+SUM(G3+I3+K3+M3+O3+Q3+S3+U3+W3+Y3+AA3+AC3+AE3+AG3+AI3+AK3+AM3+AO3+AQ3+AS3)/16,1)*16</f>
        <v>10</v>
      </c>
      <c r="AV3" s="200"/>
      <c r="AW3" s="23"/>
      <c r="AX3" s="169">
        <v>26</v>
      </c>
      <c r="AY3" s="22"/>
      <c r="AZ3" s="173">
        <f>SUM(AT3,AT5)</f>
        <v>884</v>
      </c>
      <c r="BA3" s="176">
        <f>SUM(AU3,AU5)</f>
        <v>20</v>
      </c>
      <c r="BB3" s="4"/>
      <c r="BC3" s="122" t="s">
        <v>226</v>
      </c>
      <c r="BD3" s="123"/>
      <c r="BE3" s="4"/>
      <c r="BF3" s="127" t="s">
        <v>219</v>
      </c>
      <c r="BG3" s="128"/>
      <c r="BH3" s="128"/>
      <c r="BI3" s="128"/>
      <c r="BJ3" s="128"/>
      <c r="BK3" s="128"/>
      <c r="BL3" s="128"/>
      <c r="BM3" s="129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</row>
    <row r="4" spans="1:83" ht="21" customHeight="1" thickBot="1" thickTop="1">
      <c r="A4" s="220"/>
      <c r="B4" s="225"/>
      <c r="C4" s="228"/>
      <c r="D4" s="3" t="s">
        <v>169</v>
      </c>
      <c r="E4" s="3" t="s">
        <v>170</v>
      </c>
      <c r="F4" s="167"/>
      <c r="G4" s="167"/>
      <c r="H4" s="164"/>
      <c r="I4" s="164"/>
      <c r="J4" s="164"/>
      <c r="K4" s="164"/>
      <c r="L4" s="164"/>
      <c r="M4" s="164"/>
      <c r="N4" s="167"/>
      <c r="O4" s="167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7"/>
      <c r="AI4" s="167"/>
      <c r="AJ4" s="167"/>
      <c r="AK4" s="167"/>
      <c r="AL4" s="167"/>
      <c r="AM4" s="167"/>
      <c r="AN4" s="164"/>
      <c r="AO4" s="164"/>
      <c r="AP4" s="164"/>
      <c r="AQ4" s="164"/>
      <c r="AR4" s="164"/>
      <c r="AS4" s="164"/>
      <c r="AT4" s="147"/>
      <c r="AU4" s="196"/>
      <c r="AV4" s="200"/>
      <c r="AW4" s="23"/>
      <c r="AX4" s="170"/>
      <c r="AY4" s="22"/>
      <c r="AZ4" s="174"/>
      <c r="BA4" s="174"/>
      <c r="BB4" s="4"/>
      <c r="BC4" s="31" t="s">
        <v>16</v>
      </c>
      <c r="BD4" s="32">
        <v>99</v>
      </c>
      <c r="BE4" s="4"/>
      <c r="BF4" s="130"/>
      <c r="BG4" s="131"/>
      <c r="BH4" s="131"/>
      <c r="BI4" s="131"/>
      <c r="BJ4" s="131"/>
      <c r="BK4" s="131"/>
      <c r="BL4" s="131"/>
      <c r="BM4" s="132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</row>
    <row r="5" spans="1:83" ht="21" customHeight="1" thickBot="1">
      <c r="A5" s="220"/>
      <c r="B5" s="225"/>
      <c r="C5" s="228"/>
      <c r="D5" s="211"/>
      <c r="E5" s="212"/>
      <c r="F5" s="182">
        <v>44</v>
      </c>
      <c r="G5" s="182">
        <v>2</v>
      </c>
      <c r="H5" s="182">
        <v>29</v>
      </c>
      <c r="I5" s="182">
        <v>0</v>
      </c>
      <c r="J5" s="182">
        <v>40</v>
      </c>
      <c r="K5" s="182">
        <v>4</v>
      </c>
      <c r="L5" s="182">
        <v>40</v>
      </c>
      <c r="M5" s="182">
        <v>0</v>
      </c>
      <c r="N5" s="182">
        <v>40</v>
      </c>
      <c r="O5" s="182">
        <v>0</v>
      </c>
      <c r="P5" s="182">
        <v>28</v>
      </c>
      <c r="Q5" s="182">
        <v>4</v>
      </c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47">
        <f>INT(SUM(F5+H5+J5+L5+N5+P5+R5+T5+V5+X5+Z5+AB5+AD5+AF5+AH5+AJ5+AL5+AN5+AP5+AR5)+SUM(G5+I5+K5+M5+O5+Q5+S5+U5+W5+Y5+AA5+AC5+AE5+AG5+AI5+AK5+AM5+AO5+AQ5+AS5)/16)</f>
        <v>221</v>
      </c>
      <c r="AU5" s="196">
        <f>MOD(SUM(F5+H5+J5+L5+N5+P5+R5+T5+V5+X5+Z5+AB5+AD5+AF5+AH5+AJ5+AL5+AN5+AP5+AR5)+SUM(G5+I5+K5+M5+O5+Q5+S5+U5+W5+Y5+AA5+AC5+AE5+AG5+AI5+AK5+AM5+AO5+AQ5+AS5)/16,1)*16</f>
        <v>10</v>
      </c>
      <c r="AV5" s="200"/>
      <c r="AW5" s="23"/>
      <c r="AX5" s="170"/>
      <c r="AY5" s="22"/>
      <c r="AZ5" s="174"/>
      <c r="BA5" s="174"/>
      <c r="BB5" s="4"/>
      <c r="BC5" s="33" t="s">
        <v>17</v>
      </c>
      <c r="BD5" s="18">
        <v>47</v>
      </c>
      <c r="BE5" s="4"/>
      <c r="BF5" s="77" t="s">
        <v>19</v>
      </c>
      <c r="BG5" s="78" t="s">
        <v>20</v>
      </c>
      <c r="BH5" s="77" t="s">
        <v>21</v>
      </c>
      <c r="BI5" s="78" t="s">
        <v>22</v>
      </c>
      <c r="BJ5" s="77" t="s">
        <v>18</v>
      </c>
      <c r="BK5" s="78" t="s">
        <v>23</v>
      </c>
      <c r="BL5" s="77" t="s">
        <v>36</v>
      </c>
      <c r="BM5" s="134" t="s">
        <v>24</v>
      </c>
      <c r="BN5" s="4"/>
      <c r="BO5" s="4"/>
      <c r="BP5" s="133"/>
      <c r="BQ5" s="133"/>
      <c r="BR5" s="133"/>
      <c r="BS5" s="133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</row>
    <row r="6" spans="1:83" ht="21" customHeight="1" thickBot="1">
      <c r="A6" s="221"/>
      <c r="B6" s="226"/>
      <c r="C6" s="229"/>
      <c r="D6" s="213"/>
      <c r="E6" s="214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205"/>
      <c r="AU6" s="202"/>
      <c r="AV6" s="200"/>
      <c r="AW6" s="23"/>
      <c r="AX6" s="171"/>
      <c r="AY6" s="22"/>
      <c r="AZ6" s="175"/>
      <c r="BA6" s="175"/>
      <c r="BB6" s="4"/>
      <c r="BC6" s="64" t="s">
        <v>197</v>
      </c>
      <c r="BD6" s="32">
        <v>1</v>
      </c>
      <c r="BE6" s="4"/>
      <c r="BF6" s="79">
        <v>43748</v>
      </c>
      <c r="BG6" s="80">
        <v>43749</v>
      </c>
      <c r="BH6" s="79">
        <v>43750</v>
      </c>
      <c r="BI6" s="80">
        <v>43751</v>
      </c>
      <c r="BJ6" s="79">
        <v>43752</v>
      </c>
      <c r="BK6" s="80">
        <v>43753</v>
      </c>
      <c r="BL6" s="79">
        <v>43754</v>
      </c>
      <c r="BM6" s="135"/>
      <c r="BN6" s="4"/>
      <c r="BO6" s="4"/>
      <c r="BP6" s="133"/>
      <c r="BQ6" s="133"/>
      <c r="BR6" s="133"/>
      <c r="BS6" s="133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</row>
    <row r="7" spans="1:83" ht="21" customHeight="1" thickBot="1">
      <c r="A7" s="191">
        <v>2</v>
      </c>
      <c r="B7" s="181">
        <v>32</v>
      </c>
      <c r="C7" s="194" t="s">
        <v>40</v>
      </c>
      <c r="D7" s="21" t="s">
        <v>93</v>
      </c>
      <c r="E7" s="21" t="s">
        <v>150</v>
      </c>
      <c r="F7" s="184">
        <v>28</v>
      </c>
      <c r="G7" s="184">
        <v>2</v>
      </c>
      <c r="H7" s="178">
        <v>34</v>
      </c>
      <c r="I7" s="178">
        <v>0</v>
      </c>
      <c r="J7" s="184">
        <v>39</v>
      </c>
      <c r="K7" s="184">
        <v>4</v>
      </c>
      <c r="L7" s="185">
        <v>23</v>
      </c>
      <c r="M7" s="185">
        <v>12</v>
      </c>
      <c r="N7" s="185">
        <v>25</v>
      </c>
      <c r="O7" s="185">
        <v>4</v>
      </c>
      <c r="P7" s="186">
        <v>22</v>
      </c>
      <c r="Q7" s="186">
        <v>12</v>
      </c>
      <c r="R7" s="184">
        <v>32</v>
      </c>
      <c r="S7" s="184">
        <v>12</v>
      </c>
      <c r="T7" s="178">
        <v>36</v>
      </c>
      <c r="U7" s="178">
        <v>4</v>
      </c>
      <c r="V7" s="178">
        <v>43</v>
      </c>
      <c r="W7" s="178">
        <v>10</v>
      </c>
      <c r="X7" s="178">
        <v>21</v>
      </c>
      <c r="Y7" s="178">
        <v>2</v>
      </c>
      <c r="Z7" s="184">
        <v>40</v>
      </c>
      <c r="AA7" s="184">
        <v>4</v>
      </c>
      <c r="AB7" s="184">
        <v>24</v>
      </c>
      <c r="AC7" s="184">
        <v>8</v>
      </c>
      <c r="AD7" s="197"/>
      <c r="AE7" s="197"/>
      <c r="AF7" s="197"/>
      <c r="AG7" s="197"/>
      <c r="AH7" s="197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197"/>
      <c r="AT7" s="204">
        <f>INT(SUM(F7+H7+J7+L7+N7+P7+R7+T7+V7+X7+Z7+AB7+AD7+AF7+AH7+AJ7+AL7+AN7+AP7+AR7)+SUM(G7+I7+K7+M7+O7+Q7+S7+U7+W7+Y7+AA7+AC7+AE7+AG7+AI7+AK7+AM7+AO7+AQ7+AS7)/16)</f>
        <v>371</v>
      </c>
      <c r="AU7" s="203">
        <f>MOD(SUM(F7+H7+J7+L7+N7+P7+R7+T7+V7+X7+Z7+AB7+AD7+AF7+AH7+AJ7+AL7+AN7+AP7+AR7)+SUM(G7+I7+K7+M7+O7+Q7+S7+U7+W7+Y7+AA7+AC7+AE7+AG7+AI7+AK7+AM7+AO7+AQ7+AS7)/16,1)*16</f>
        <v>10</v>
      </c>
      <c r="AV7" s="199"/>
      <c r="AW7" s="27"/>
      <c r="AX7" s="172">
        <v>12</v>
      </c>
      <c r="AY7" s="22"/>
      <c r="AZ7" s="75">
        <v>885</v>
      </c>
      <c r="BA7" s="76">
        <v>4</v>
      </c>
      <c r="BB7" s="4"/>
      <c r="BC7" s="30" t="s">
        <v>14</v>
      </c>
      <c r="BD7" s="35">
        <f>SUM(BD4:BD6)</f>
        <v>147</v>
      </c>
      <c r="BE7" s="4"/>
      <c r="BF7" s="136">
        <v>9</v>
      </c>
      <c r="BG7" s="115">
        <v>16</v>
      </c>
      <c r="BH7" s="117">
        <v>20</v>
      </c>
      <c r="BI7" s="115">
        <v>17</v>
      </c>
      <c r="BJ7" s="117">
        <v>34</v>
      </c>
      <c r="BK7" s="115">
        <v>40</v>
      </c>
      <c r="BL7" s="117">
        <v>11</v>
      </c>
      <c r="BM7" s="119">
        <f>SUM(BF7:BL7)</f>
        <v>147</v>
      </c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</row>
    <row r="8" spans="1:83" ht="21" customHeight="1" thickBot="1">
      <c r="A8" s="192"/>
      <c r="B8" s="161"/>
      <c r="C8" s="154"/>
      <c r="D8" s="20" t="s">
        <v>151</v>
      </c>
      <c r="E8" s="20" t="s">
        <v>152</v>
      </c>
      <c r="F8" s="180"/>
      <c r="G8" s="180"/>
      <c r="H8" s="179"/>
      <c r="I8" s="179"/>
      <c r="J8" s="180"/>
      <c r="K8" s="180"/>
      <c r="L8" s="164"/>
      <c r="M8" s="164"/>
      <c r="N8" s="164"/>
      <c r="O8" s="164"/>
      <c r="P8" s="167"/>
      <c r="Q8" s="167"/>
      <c r="R8" s="180"/>
      <c r="S8" s="180"/>
      <c r="T8" s="179"/>
      <c r="U8" s="179"/>
      <c r="V8" s="179"/>
      <c r="W8" s="179"/>
      <c r="X8" s="179"/>
      <c r="Y8" s="179"/>
      <c r="Z8" s="180"/>
      <c r="AA8" s="180"/>
      <c r="AB8" s="180"/>
      <c r="AC8" s="180"/>
      <c r="AD8" s="165"/>
      <c r="AE8" s="165"/>
      <c r="AF8" s="165"/>
      <c r="AG8" s="165"/>
      <c r="AH8" s="165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65"/>
      <c r="AT8" s="147"/>
      <c r="AU8" s="146"/>
      <c r="AV8" s="199"/>
      <c r="AW8" s="25"/>
      <c r="AX8" s="156"/>
      <c r="AY8" s="22"/>
      <c r="AZ8" s="22"/>
      <c r="BA8" s="22"/>
      <c r="BB8" s="4"/>
      <c r="BC8" s="5"/>
      <c r="BD8" s="5"/>
      <c r="BE8" s="4"/>
      <c r="BF8" s="137"/>
      <c r="BG8" s="116"/>
      <c r="BH8" s="118"/>
      <c r="BI8" s="116"/>
      <c r="BJ8" s="118"/>
      <c r="BK8" s="116"/>
      <c r="BL8" s="118"/>
      <c r="BM8" s="120"/>
      <c r="BN8" s="4"/>
      <c r="BO8" s="4"/>
      <c r="BP8" s="121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</row>
    <row r="9" spans="1:83" ht="21" customHeight="1" thickBot="1">
      <c r="A9" s="190">
        <v>3</v>
      </c>
      <c r="B9" s="162">
        <v>41</v>
      </c>
      <c r="C9" s="154" t="s">
        <v>43</v>
      </c>
      <c r="D9" s="20" t="s">
        <v>178</v>
      </c>
      <c r="E9" s="20" t="s">
        <v>143</v>
      </c>
      <c r="F9" s="164">
        <v>26</v>
      </c>
      <c r="G9" s="164">
        <v>0</v>
      </c>
      <c r="H9" s="167">
        <v>22</v>
      </c>
      <c r="I9" s="167">
        <v>0</v>
      </c>
      <c r="J9" s="164">
        <v>28</v>
      </c>
      <c r="K9" s="164">
        <v>0</v>
      </c>
      <c r="L9" s="164">
        <v>31</v>
      </c>
      <c r="M9" s="164">
        <v>12</v>
      </c>
      <c r="N9" s="164">
        <v>19</v>
      </c>
      <c r="O9" s="164">
        <v>12</v>
      </c>
      <c r="P9" s="164">
        <v>15</v>
      </c>
      <c r="Q9" s="164">
        <v>0</v>
      </c>
      <c r="R9" s="167">
        <v>18</v>
      </c>
      <c r="S9" s="167">
        <v>12</v>
      </c>
      <c r="T9" s="164">
        <v>33</v>
      </c>
      <c r="U9" s="164">
        <v>2</v>
      </c>
      <c r="V9" s="164">
        <v>25</v>
      </c>
      <c r="W9" s="164">
        <v>0</v>
      </c>
      <c r="X9" s="164">
        <v>33</v>
      </c>
      <c r="Y9" s="164">
        <v>0</v>
      </c>
      <c r="Z9" s="167">
        <v>20</v>
      </c>
      <c r="AA9" s="167">
        <v>4</v>
      </c>
      <c r="AB9" s="164">
        <v>33</v>
      </c>
      <c r="AC9" s="164">
        <v>8</v>
      </c>
      <c r="AD9" s="167">
        <v>14</v>
      </c>
      <c r="AE9" s="167">
        <v>8</v>
      </c>
      <c r="AF9" s="164">
        <v>18</v>
      </c>
      <c r="AG9" s="164">
        <v>4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47">
        <f>INT(SUM(F9+H9+J9+L9+N9+P9+R9+T9+V9+X9+Z9+AB9+AD9+AF9+AH9+AJ9+AL9+AN9+AP9+AR9)+SUM(G9+I9+K9+M9+O9+Q9+S9+U9+W9+Y9+AA9+AC9+AE9+AG9+AI9+AK9+AM9+AO9+AQ9+AS9)/16)</f>
        <v>338</v>
      </c>
      <c r="AU9" s="142">
        <f>MOD(SUM(F9+H9+J9+L9+N9+P9+R9+T9+V9+X9+Z9+AB9+AD9+AF9+AH9+AJ9+AL9+AN9+AP9+AR9)+SUM(G9+I9+K9+M9+O9+Q9+S9+U9+W9+Y9+AA9+AC9+AE9+AG9+AI9+AK9+AM9+AO9+AQ9+AS9)/16,1)*16</f>
        <v>14</v>
      </c>
      <c r="AV9" s="199"/>
      <c r="AW9" s="25"/>
      <c r="AX9" s="156">
        <v>14</v>
      </c>
      <c r="AY9" s="22"/>
      <c r="AZ9" s="22"/>
      <c r="BA9" s="24"/>
      <c r="BB9" s="4"/>
      <c r="BC9" s="5"/>
      <c r="BD9" s="5"/>
      <c r="BE9" s="4"/>
      <c r="BF9" s="28"/>
      <c r="BG9" s="28"/>
      <c r="BH9" s="28"/>
      <c r="BI9" s="28"/>
      <c r="BJ9" s="28"/>
      <c r="BK9" s="28"/>
      <c r="BL9" s="28"/>
      <c r="BM9" s="29"/>
      <c r="BN9" s="4"/>
      <c r="BO9" s="4"/>
      <c r="BP9" s="121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</row>
    <row r="10" spans="1:83" ht="21" customHeight="1" thickBot="1">
      <c r="A10" s="190"/>
      <c r="B10" s="181"/>
      <c r="C10" s="154"/>
      <c r="D10" s="20" t="s">
        <v>179</v>
      </c>
      <c r="E10" s="20" t="s">
        <v>180</v>
      </c>
      <c r="F10" s="164"/>
      <c r="G10" s="164"/>
      <c r="H10" s="167"/>
      <c r="I10" s="167"/>
      <c r="J10" s="164"/>
      <c r="K10" s="164"/>
      <c r="L10" s="164"/>
      <c r="M10" s="164"/>
      <c r="N10" s="164"/>
      <c r="O10" s="164"/>
      <c r="P10" s="164"/>
      <c r="Q10" s="164"/>
      <c r="R10" s="167"/>
      <c r="S10" s="167"/>
      <c r="T10" s="164"/>
      <c r="U10" s="164"/>
      <c r="V10" s="164"/>
      <c r="W10" s="164"/>
      <c r="X10" s="164"/>
      <c r="Y10" s="164"/>
      <c r="Z10" s="167"/>
      <c r="AA10" s="167"/>
      <c r="AB10" s="164"/>
      <c r="AC10" s="164"/>
      <c r="AD10" s="167"/>
      <c r="AE10" s="167"/>
      <c r="AF10" s="164"/>
      <c r="AG10" s="164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47"/>
      <c r="AU10" s="142"/>
      <c r="AV10" s="199"/>
      <c r="AW10" s="25"/>
      <c r="AX10" s="156"/>
      <c r="AY10" s="22"/>
      <c r="AZ10" s="22"/>
      <c r="BA10" s="24"/>
      <c r="BB10" s="4"/>
      <c r="BC10" s="122" t="s">
        <v>227</v>
      </c>
      <c r="BD10" s="123"/>
      <c r="BE10" s="4"/>
      <c r="BF10" s="28"/>
      <c r="BG10" s="28"/>
      <c r="BH10" s="28"/>
      <c r="BI10" s="28"/>
      <c r="BJ10" s="28"/>
      <c r="BK10" s="28"/>
      <c r="BL10" s="28"/>
      <c r="BM10" s="29"/>
      <c r="BN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</row>
    <row r="11" spans="1:83" ht="21" customHeight="1" thickBot="1">
      <c r="A11" s="156">
        <v>4</v>
      </c>
      <c r="B11" s="161">
        <v>37</v>
      </c>
      <c r="C11" s="154" t="s">
        <v>42</v>
      </c>
      <c r="D11" s="20" t="s">
        <v>164</v>
      </c>
      <c r="E11" s="20" t="s">
        <v>165</v>
      </c>
      <c r="F11" s="164">
        <v>26</v>
      </c>
      <c r="G11" s="164">
        <v>10</v>
      </c>
      <c r="H11" s="164">
        <v>34</v>
      </c>
      <c r="I11" s="164">
        <v>2</v>
      </c>
      <c r="J11" s="167">
        <v>19</v>
      </c>
      <c r="K11" s="167">
        <v>6</v>
      </c>
      <c r="L11" s="164">
        <v>42</v>
      </c>
      <c r="M11" s="164">
        <v>6</v>
      </c>
      <c r="N11" s="167">
        <v>16</v>
      </c>
      <c r="O11" s="167">
        <v>2</v>
      </c>
      <c r="P11" s="164">
        <v>33</v>
      </c>
      <c r="Q11" s="164">
        <v>8</v>
      </c>
      <c r="R11" s="164">
        <v>24</v>
      </c>
      <c r="S11" s="164">
        <v>2</v>
      </c>
      <c r="T11" s="167">
        <v>14</v>
      </c>
      <c r="U11" s="167">
        <v>14</v>
      </c>
      <c r="V11" s="164">
        <v>49</v>
      </c>
      <c r="W11" s="164">
        <v>8</v>
      </c>
      <c r="X11" s="164">
        <v>30</v>
      </c>
      <c r="Y11" s="164">
        <v>6</v>
      </c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47">
        <f>INT(SUM(F11+H11+J11+L11+N11+P11+R11+T11+V11+X11+Z11+AB11+AD11+AF11+AH11+AJ11+AL11+AN11+AP11+AR11)+SUM(G11+I11+K11+M11+O11+Q11+S11+U11+W11+Y11+AA11+AC11+AE11+AG11+AI11+AK11+AM11+AO11+AQ11+AS11)/16)</f>
        <v>291</v>
      </c>
      <c r="AU11" s="146">
        <f>MOD(SUM(F11+H11+J11+L11+N11+P11+R11+T11+V11+X11+Z11+AB11+AD11+AF11+AH11+AJ11+AL11+AN11+AP11+AR11)+SUM(G11+I11+K11+M11+O11+Q11+S11+U11+W11+Y11+AA11+AC11+AE11+AG11+AI11+AK11+AM11+AO11+AQ11+AS11)/16,1)*16</f>
        <v>0</v>
      </c>
      <c r="AV11" s="199"/>
      <c r="AW11" s="25"/>
      <c r="AX11" s="156">
        <v>10</v>
      </c>
      <c r="AY11" s="22"/>
      <c r="AZ11" s="22"/>
      <c r="BA11" s="24"/>
      <c r="BB11" s="4"/>
      <c r="BC11" s="39" t="s">
        <v>230</v>
      </c>
      <c r="BD11" s="40">
        <v>28</v>
      </c>
      <c r="BE11" s="4"/>
      <c r="BF11" s="4"/>
      <c r="BH11" s="124" t="s">
        <v>229</v>
      </c>
      <c r="BI11" s="125"/>
      <c r="BJ11" s="126"/>
      <c r="BK11" s="124" t="s">
        <v>228</v>
      </c>
      <c r="BL11" s="125"/>
      <c r="BM11" s="126"/>
      <c r="BN11" s="4"/>
      <c r="BO11" s="22"/>
      <c r="BP11" s="102"/>
      <c r="BQ11" s="102"/>
      <c r="BR11" s="102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</row>
    <row r="12" spans="1:83" ht="21" customHeight="1" thickBot="1">
      <c r="A12" s="156"/>
      <c r="B12" s="161"/>
      <c r="C12" s="154"/>
      <c r="D12" s="20" t="s">
        <v>166</v>
      </c>
      <c r="E12" s="20" t="s">
        <v>147</v>
      </c>
      <c r="F12" s="164"/>
      <c r="G12" s="164"/>
      <c r="H12" s="164"/>
      <c r="I12" s="164"/>
      <c r="J12" s="167"/>
      <c r="K12" s="167"/>
      <c r="L12" s="164"/>
      <c r="M12" s="164"/>
      <c r="N12" s="167"/>
      <c r="O12" s="167"/>
      <c r="P12" s="164"/>
      <c r="Q12" s="164"/>
      <c r="R12" s="164"/>
      <c r="S12" s="164"/>
      <c r="T12" s="167"/>
      <c r="U12" s="167"/>
      <c r="V12" s="164"/>
      <c r="W12" s="164"/>
      <c r="X12" s="164"/>
      <c r="Y12" s="164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47"/>
      <c r="AU12" s="146"/>
      <c r="AV12" s="199"/>
      <c r="AW12" s="25"/>
      <c r="AX12" s="156"/>
      <c r="AY12" s="22"/>
      <c r="AZ12" s="22"/>
      <c r="BA12" s="24"/>
      <c r="BB12" s="4"/>
      <c r="BC12" s="41" t="s">
        <v>231</v>
      </c>
      <c r="BD12" s="42">
        <v>50</v>
      </c>
      <c r="BE12" s="4"/>
      <c r="BF12" s="4"/>
      <c r="BG12" s="1"/>
      <c r="BH12" s="81" t="s">
        <v>47</v>
      </c>
      <c r="BI12" s="82" t="s">
        <v>37</v>
      </c>
      <c r="BJ12" s="81" t="s">
        <v>38</v>
      </c>
      <c r="BK12" s="83" t="s">
        <v>47</v>
      </c>
      <c r="BL12" s="84" t="s">
        <v>37</v>
      </c>
      <c r="BM12" s="83" t="s">
        <v>38</v>
      </c>
      <c r="BN12" s="4"/>
      <c r="BO12" s="102"/>
      <c r="BP12" s="102"/>
      <c r="BQ12" s="102"/>
      <c r="BR12" s="102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</row>
    <row r="13" spans="1:83" ht="21" customHeight="1" thickBot="1">
      <c r="A13" s="156">
        <v>5</v>
      </c>
      <c r="B13" s="161">
        <v>19</v>
      </c>
      <c r="C13" s="154" t="s">
        <v>39</v>
      </c>
      <c r="D13" s="20" t="s">
        <v>78</v>
      </c>
      <c r="E13" s="20" t="s">
        <v>114</v>
      </c>
      <c r="F13" s="179">
        <v>39</v>
      </c>
      <c r="G13" s="179">
        <v>2</v>
      </c>
      <c r="H13" s="180">
        <v>30</v>
      </c>
      <c r="I13" s="180">
        <v>6</v>
      </c>
      <c r="J13" s="179">
        <v>23</v>
      </c>
      <c r="K13" s="179">
        <v>0</v>
      </c>
      <c r="L13" s="179">
        <v>56</v>
      </c>
      <c r="M13" s="179">
        <v>8</v>
      </c>
      <c r="N13" s="180">
        <v>48</v>
      </c>
      <c r="O13" s="180">
        <v>8</v>
      </c>
      <c r="P13" s="180">
        <v>56</v>
      </c>
      <c r="Q13" s="180">
        <v>4</v>
      </c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65"/>
      <c r="AT13" s="147">
        <f>INT(SUM(F13+H13+J13+L13+N13+P13+R13+T13+V13+X13+Z13+AB13+AD13+AF13+AH13+AJ13+AL13+AN13+AP13+AR13)+SUM(G13+I13+K13+M13+O13+Q13+S13+U13+W13+Y13+AA13+AC13+AE13+AG13+AI13+AK13+AM13+AO13+AQ13+AS13)/16)</f>
        <v>253</v>
      </c>
      <c r="AU13" s="146">
        <f>MOD(SUM(F13+H13+J13+L13+N13+P13+R13+T13+V13+X13+Z13+AB13+AD13+AF13+AH13+AJ13+AL13+AN13+AP13+AR13)+SUM(G13+I13+K13+M13+O13+Q13+S13+U13+W13+Y13+AA13+AC13+AE13+AG13+AI13+AK13+AM13+AO13+AQ13+AS13)/16,1)*16</f>
        <v>12</v>
      </c>
      <c r="AV13" s="199"/>
      <c r="AW13" s="25"/>
      <c r="AX13" s="156">
        <v>6</v>
      </c>
      <c r="AY13" s="22"/>
      <c r="AZ13" s="22"/>
      <c r="BA13" s="24"/>
      <c r="BB13" s="4"/>
      <c r="BC13" s="39" t="s">
        <v>232</v>
      </c>
      <c r="BD13" s="40">
        <v>44</v>
      </c>
      <c r="BE13" s="4"/>
      <c r="BF13" s="107" t="s">
        <v>220</v>
      </c>
      <c r="BG13" s="108"/>
      <c r="BH13" s="86">
        <v>8</v>
      </c>
      <c r="BI13" s="87">
        <v>328</v>
      </c>
      <c r="BJ13" s="86">
        <v>10</v>
      </c>
      <c r="BK13" s="88">
        <v>0</v>
      </c>
      <c r="BL13" s="89">
        <v>0</v>
      </c>
      <c r="BM13" s="90">
        <v>0</v>
      </c>
      <c r="BN13" s="4"/>
      <c r="BO13" s="102"/>
      <c r="BP13" s="102"/>
      <c r="BQ13" s="102"/>
      <c r="BR13" s="102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</row>
    <row r="14" spans="1:83" ht="21" customHeight="1" thickBot="1">
      <c r="A14" s="156"/>
      <c r="B14" s="161"/>
      <c r="C14" s="154"/>
      <c r="D14" s="20" t="s">
        <v>115</v>
      </c>
      <c r="E14" s="20" t="s">
        <v>114</v>
      </c>
      <c r="F14" s="179"/>
      <c r="G14" s="179"/>
      <c r="H14" s="180"/>
      <c r="I14" s="180"/>
      <c r="J14" s="179"/>
      <c r="K14" s="179"/>
      <c r="L14" s="179"/>
      <c r="M14" s="179"/>
      <c r="N14" s="180"/>
      <c r="O14" s="180"/>
      <c r="P14" s="180"/>
      <c r="Q14" s="180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65"/>
      <c r="AT14" s="147"/>
      <c r="AU14" s="146"/>
      <c r="AV14" s="199"/>
      <c r="AW14" s="25"/>
      <c r="AX14" s="156"/>
      <c r="AY14" s="22"/>
      <c r="AZ14" s="22"/>
      <c r="BA14" s="26"/>
      <c r="BB14" s="4"/>
      <c r="BC14" s="41" t="s">
        <v>233</v>
      </c>
      <c r="BD14" s="42">
        <v>20</v>
      </c>
      <c r="BE14" s="4"/>
      <c r="BF14" s="107" t="s">
        <v>221</v>
      </c>
      <c r="BG14" s="108"/>
      <c r="BH14" s="91">
        <v>24</v>
      </c>
      <c r="BI14" s="92">
        <v>864</v>
      </c>
      <c r="BJ14" s="91">
        <v>0</v>
      </c>
      <c r="BK14" s="93">
        <v>0</v>
      </c>
      <c r="BL14" s="94">
        <v>0</v>
      </c>
      <c r="BM14" s="93">
        <v>0</v>
      </c>
      <c r="BN14" s="4"/>
      <c r="BO14" s="102"/>
      <c r="BP14" s="102"/>
      <c r="BQ14" s="102"/>
      <c r="BR14" s="102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</row>
    <row r="15" spans="1:83" ht="21" customHeight="1" thickBot="1">
      <c r="A15" s="156">
        <v>6</v>
      </c>
      <c r="B15" s="161">
        <v>18</v>
      </c>
      <c r="C15" s="154" t="s">
        <v>39</v>
      </c>
      <c r="D15" s="20" t="s">
        <v>58</v>
      </c>
      <c r="E15" s="20" t="s">
        <v>111</v>
      </c>
      <c r="F15" s="180">
        <v>32</v>
      </c>
      <c r="G15" s="180">
        <v>6</v>
      </c>
      <c r="H15" s="180">
        <v>37</v>
      </c>
      <c r="I15" s="180">
        <v>2</v>
      </c>
      <c r="J15" s="179">
        <v>29</v>
      </c>
      <c r="K15" s="179">
        <v>4</v>
      </c>
      <c r="L15" s="180">
        <v>38</v>
      </c>
      <c r="M15" s="180">
        <v>4</v>
      </c>
      <c r="N15" s="180">
        <v>25</v>
      </c>
      <c r="O15" s="180">
        <v>0</v>
      </c>
      <c r="P15" s="180">
        <v>30</v>
      </c>
      <c r="Q15" s="180">
        <v>4</v>
      </c>
      <c r="R15" s="179">
        <v>25</v>
      </c>
      <c r="S15" s="179">
        <v>4</v>
      </c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65"/>
      <c r="AT15" s="147">
        <f>INT(SUM(F15+H15+J15+L15+N15+P15+R15+T15+V15+X15+Z15+AB15+AD15+AF15+AH15+AJ15+AL15+AN15+AP15+AR15)+SUM(G15+I15+K15+M15+O15+Q15+S15+U15+W15+Y15+AA15+AC15+AE15+AG15+AI15+AK15+AM15+AO15+AQ15+AS15)/16)</f>
        <v>217</v>
      </c>
      <c r="AU15" s="146">
        <f>MOD(SUM(F15+H15+J15+L15+N15+P15+R15+T15+V15+X15+Z15+AB15+AD15+AF15+AH15+AJ15+AL15+AN15+AP15+AR15)+SUM(G15+I15+K15+M15+O15+Q15+S15+U15+W15+Y15+AA15+AC15+AE15+AG15+AI15+AK15+AM15+AO15+AQ15+AS15)/16,1)*16</f>
        <v>8</v>
      </c>
      <c r="AV15" s="199"/>
      <c r="AW15" s="27"/>
      <c r="AX15" s="156">
        <v>7</v>
      </c>
      <c r="AY15" s="22"/>
      <c r="AZ15" s="6"/>
      <c r="BA15" s="8"/>
      <c r="BB15" s="4"/>
      <c r="BC15" s="39" t="s">
        <v>234</v>
      </c>
      <c r="BD15" s="40">
        <v>5</v>
      </c>
      <c r="BE15" s="4"/>
      <c r="BF15" s="107" t="s">
        <v>222</v>
      </c>
      <c r="BG15" s="108"/>
      <c r="BH15" s="86">
        <v>22</v>
      </c>
      <c r="BI15" s="87">
        <v>726</v>
      </c>
      <c r="BJ15" s="86">
        <v>11</v>
      </c>
      <c r="BK15" s="88">
        <v>0</v>
      </c>
      <c r="BL15" s="89">
        <v>0</v>
      </c>
      <c r="BM15" s="88">
        <v>0</v>
      </c>
      <c r="BN15" s="4"/>
      <c r="BO15" s="102"/>
      <c r="BP15" s="102"/>
      <c r="BQ15" s="102"/>
      <c r="BR15" s="102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</row>
    <row r="16" spans="1:83" ht="21" customHeight="1" thickBot="1">
      <c r="A16" s="156"/>
      <c r="B16" s="161"/>
      <c r="C16" s="154"/>
      <c r="D16" s="20" t="s">
        <v>112</v>
      </c>
      <c r="E16" s="20" t="s">
        <v>113</v>
      </c>
      <c r="F16" s="180"/>
      <c r="G16" s="180"/>
      <c r="H16" s="180"/>
      <c r="I16" s="180"/>
      <c r="J16" s="179"/>
      <c r="K16" s="179"/>
      <c r="L16" s="180"/>
      <c r="M16" s="180"/>
      <c r="N16" s="180"/>
      <c r="O16" s="180"/>
      <c r="P16" s="180"/>
      <c r="Q16" s="180"/>
      <c r="R16" s="179"/>
      <c r="S16" s="179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65"/>
      <c r="AT16" s="147"/>
      <c r="AU16" s="146"/>
      <c r="AV16" s="199"/>
      <c r="AW16" s="57"/>
      <c r="AX16" s="156"/>
      <c r="AY16" s="22"/>
      <c r="AZ16" s="22"/>
      <c r="BA16" s="22"/>
      <c r="BB16" s="4"/>
      <c r="BC16" s="41" t="s">
        <v>235</v>
      </c>
      <c r="BD16" s="42">
        <v>0</v>
      </c>
      <c r="BE16" s="4"/>
      <c r="BF16" s="107" t="s">
        <v>223</v>
      </c>
      <c r="BG16" s="108"/>
      <c r="BH16" s="91">
        <v>50</v>
      </c>
      <c r="BI16" s="92">
        <v>1593</v>
      </c>
      <c r="BJ16" s="91">
        <v>8</v>
      </c>
      <c r="BK16" s="93">
        <v>10</v>
      </c>
      <c r="BL16" s="94">
        <v>672</v>
      </c>
      <c r="BM16" s="95">
        <v>5</v>
      </c>
      <c r="BN16" s="4"/>
      <c r="BO16" s="102"/>
      <c r="BP16" s="102"/>
      <c r="BQ16" s="102"/>
      <c r="BR16" s="102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</row>
    <row r="17" spans="1:83" ht="21" customHeight="1" thickBot="1">
      <c r="A17" s="156">
        <v>7</v>
      </c>
      <c r="B17" s="161">
        <v>33</v>
      </c>
      <c r="C17" s="154" t="s">
        <v>42</v>
      </c>
      <c r="D17" s="20" t="s">
        <v>153</v>
      </c>
      <c r="E17" s="20" t="s">
        <v>154</v>
      </c>
      <c r="F17" s="167">
        <v>17</v>
      </c>
      <c r="G17" s="167">
        <v>14</v>
      </c>
      <c r="H17" s="164">
        <v>21</v>
      </c>
      <c r="I17" s="164">
        <v>0</v>
      </c>
      <c r="J17" s="164">
        <v>32</v>
      </c>
      <c r="K17" s="164">
        <v>8</v>
      </c>
      <c r="L17" s="164">
        <v>23</v>
      </c>
      <c r="M17" s="164">
        <v>0</v>
      </c>
      <c r="N17" s="164">
        <v>39</v>
      </c>
      <c r="O17" s="164">
        <v>12</v>
      </c>
      <c r="P17" s="164">
        <v>21</v>
      </c>
      <c r="Q17" s="164">
        <v>2</v>
      </c>
      <c r="R17" s="164">
        <v>32</v>
      </c>
      <c r="S17" s="164">
        <v>14</v>
      </c>
      <c r="T17" s="167">
        <v>24</v>
      </c>
      <c r="U17" s="167">
        <v>10</v>
      </c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47">
        <f>INT(SUM(F17+H17+J17+L17+N17+P17+R17+T17+V17+X17+Z17+AB17+AD17+AF17+AH17+AJ17+AL17+AN17+AP17+AR17)+SUM(G17+I17+K17+M17+O17+Q17+S17+U17+W17+Y17+AA17+AC17+AE17+AG17+AI17+AK17+AM17+AO17+AQ17+AS17)/16)</f>
        <v>212</v>
      </c>
      <c r="AU17" s="146">
        <f>MOD(SUM(F17+H17+J17+L17+N17+P17+R17+T17+V17+X17+Z17+AB17+AD17+AF17+AH17+AJ17+AL17+AN17+AP17+AR17)+SUM(G17+I17+K17+M17+O17+Q17+S17+U17+W17+Y17+AA17+AC17+AE17+AG17+AI17+AK17+AM17+AO17+AQ17+AS17)/16,1)*16</f>
        <v>12</v>
      </c>
      <c r="AV17" s="199"/>
      <c r="AW17" s="22"/>
      <c r="AX17" s="156">
        <v>8</v>
      </c>
      <c r="AY17" s="22"/>
      <c r="AZ17" s="22"/>
      <c r="BA17" s="22"/>
      <c r="BB17" s="4"/>
      <c r="BC17" s="39" t="s">
        <v>236</v>
      </c>
      <c r="BD17" s="40">
        <v>0</v>
      </c>
      <c r="BE17" s="4"/>
      <c r="BF17" s="107" t="s">
        <v>224</v>
      </c>
      <c r="BG17" s="108"/>
      <c r="BH17" s="86">
        <v>43</v>
      </c>
      <c r="BI17" s="87">
        <v>868</v>
      </c>
      <c r="BJ17" s="86">
        <v>10</v>
      </c>
      <c r="BK17" s="88">
        <v>0</v>
      </c>
      <c r="BL17" s="89">
        <v>0</v>
      </c>
      <c r="BM17" s="96">
        <v>0</v>
      </c>
      <c r="BN17" s="4"/>
      <c r="BO17" s="102"/>
      <c r="BP17" s="102"/>
      <c r="BQ17" s="102"/>
      <c r="BR17" s="102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</row>
    <row r="18" spans="1:83" ht="21" customHeight="1" thickBot="1">
      <c r="A18" s="156"/>
      <c r="B18" s="161"/>
      <c r="C18" s="154"/>
      <c r="D18" s="20" t="s">
        <v>155</v>
      </c>
      <c r="E18" s="20" t="s">
        <v>156</v>
      </c>
      <c r="F18" s="167"/>
      <c r="G18" s="167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7"/>
      <c r="U18" s="167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47"/>
      <c r="AU18" s="146"/>
      <c r="AV18" s="199"/>
      <c r="AW18" s="58"/>
      <c r="AX18" s="156"/>
      <c r="AY18" s="22"/>
      <c r="AZ18" s="22"/>
      <c r="BA18" s="22"/>
      <c r="BB18" s="4"/>
      <c r="BC18" s="41" t="s">
        <v>237</v>
      </c>
      <c r="BD18" s="42">
        <v>0</v>
      </c>
      <c r="BE18" s="4"/>
      <c r="BF18" s="109" t="s">
        <v>225</v>
      </c>
      <c r="BG18" s="110"/>
      <c r="BH18" s="97">
        <f>SUM(BH13:BH17)</f>
        <v>147</v>
      </c>
      <c r="BI18" s="98">
        <f>SUM(BI13:BI17)</f>
        <v>4379</v>
      </c>
      <c r="BJ18" s="99">
        <f>SUM(BJ13:BJ17)</f>
        <v>39</v>
      </c>
      <c r="BK18" s="100">
        <f>SUM(BK13:BK17)</f>
        <v>10</v>
      </c>
      <c r="BL18" s="36">
        <f>INT(SUM(BL13:BL17)+SUM(BM13:BM17)/16)</f>
        <v>672</v>
      </c>
      <c r="BM18" s="37">
        <f>MOD(SUM(BL13:BL17)+SUM(BM13:BM17)/16,1)*16</f>
        <v>5</v>
      </c>
      <c r="BN18" s="4"/>
      <c r="BO18" s="102"/>
      <c r="BP18" s="102"/>
      <c r="BQ18" s="102"/>
      <c r="BR18" s="102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</row>
    <row r="19" spans="1:83" ht="21" customHeight="1" thickBot="1">
      <c r="A19" s="156">
        <v>8</v>
      </c>
      <c r="B19" s="161">
        <v>3</v>
      </c>
      <c r="C19" s="154" t="s">
        <v>41</v>
      </c>
      <c r="D19" s="20" t="s">
        <v>56</v>
      </c>
      <c r="E19" s="20" t="s">
        <v>57</v>
      </c>
      <c r="F19" s="164">
        <v>50</v>
      </c>
      <c r="G19" s="164">
        <v>10</v>
      </c>
      <c r="H19" s="164">
        <v>30</v>
      </c>
      <c r="I19" s="164">
        <v>2</v>
      </c>
      <c r="J19" s="164">
        <v>48</v>
      </c>
      <c r="K19" s="164">
        <v>0</v>
      </c>
      <c r="L19" s="164">
        <v>47</v>
      </c>
      <c r="M19" s="164">
        <v>2</v>
      </c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47">
        <f>INT(SUM(F19+H19+J19+L19+N19+P19+R19+T19+V19+X19+Z19+AB19+AD19+AF19+AH19+AJ19+AL19+AN19+AP19+AR19)+SUM(G19+I19+K19+M19+O19+Q19+S19+U19+W19+Y19+AA19+AC19+AE19+AG19+AI19+AK19+AM19+AO19+AQ19+AS19)/16)</f>
        <v>175</v>
      </c>
      <c r="AU19" s="146">
        <f>MOD(SUM(F19+H19+J19+L19+N19+P19+R19+T19+V19+X19+Z19+AB19+AD19+AF19+AH19+AJ19+AL19+AN19+AP19+AR19)+SUM(G19+I19+K19+M19+O19+Q19+S19+U19+W19+Y19+AA19+AC19+AE19+AG19+AI19+AK19+AM19+AO19+AQ19+AS19)/16,1)*16</f>
        <v>14</v>
      </c>
      <c r="AV19" s="199"/>
      <c r="AW19" s="23"/>
      <c r="AX19" s="156">
        <v>4</v>
      </c>
      <c r="AY19" s="22"/>
      <c r="AZ19" s="22"/>
      <c r="BA19" s="22"/>
      <c r="BB19" s="4"/>
      <c r="BC19" s="34" t="s">
        <v>27</v>
      </c>
      <c r="BD19" s="35">
        <f>SUM(BD11:BD18)</f>
        <v>147</v>
      </c>
      <c r="BE19" s="4"/>
      <c r="BF19" s="6"/>
      <c r="BG19" s="8"/>
      <c r="BM19" s="4"/>
      <c r="BN19" s="4"/>
      <c r="BO19" s="102"/>
      <c r="BP19" s="102"/>
      <c r="BQ19" s="102"/>
      <c r="BR19" s="102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</row>
    <row r="20" spans="1:83" ht="21" customHeight="1" thickBot="1">
      <c r="A20" s="156"/>
      <c r="B20" s="161"/>
      <c r="C20" s="154"/>
      <c r="D20" s="20" t="s">
        <v>58</v>
      </c>
      <c r="E20" s="20" t="s">
        <v>59</v>
      </c>
      <c r="F20" s="164"/>
      <c r="G20" s="164"/>
      <c r="H20" s="164"/>
      <c r="I20" s="164"/>
      <c r="J20" s="164"/>
      <c r="K20" s="164"/>
      <c r="L20" s="164"/>
      <c r="M20" s="164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47"/>
      <c r="AU20" s="146"/>
      <c r="AV20" s="199"/>
      <c r="AW20" s="22"/>
      <c r="AX20" s="156"/>
      <c r="AY20" s="22"/>
      <c r="AZ20" s="22"/>
      <c r="BA20" s="22"/>
      <c r="BB20" s="4"/>
      <c r="BC20" s="7"/>
      <c r="BD20" s="7"/>
      <c r="BE20" s="4"/>
      <c r="BF20" s="4"/>
      <c r="BM20" s="4"/>
      <c r="BN20" s="4"/>
      <c r="BO20" s="102"/>
      <c r="BP20" s="102"/>
      <c r="BQ20" s="102"/>
      <c r="BR20" s="102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</row>
    <row r="21" spans="1:83" ht="21" customHeight="1" thickBot="1">
      <c r="A21" s="156">
        <v>9</v>
      </c>
      <c r="B21" s="161">
        <v>40</v>
      </c>
      <c r="C21" s="154" t="s">
        <v>43</v>
      </c>
      <c r="D21" s="20" t="s">
        <v>174</v>
      </c>
      <c r="E21" s="20" t="s">
        <v>175</v>
      </c>
      <c r="F21" s="164">
        <v>25</v>
      </c>
      <c r="G21" s="164">
        <v>0</v>
      </c>
      <c r="H21" s="164">
        <v>27</v>
      </c>
      <c r="I21" s="164">
        <v>10</v>
      </c>
      <c r="J21" s="164">
        <v>24</v>
      </c>
      <c r="K21" s="164">
        <v>10</v>
      </c>
      <c r="L21" s="167">
        <v>18</v>
      </c>
      <c r="M21" s="167">
        <v>8</v>
      </c>
      <c r="N21" s="167">
        <v>14</v>
      </c>
      <c r="O21" s="167">
        <v>8</v>
      </c>
      <c r="P21" s="164">
        <v>26</v>
      </c>
      <c r="Q21" s="164">
        <v>8</v>
      </c>
      <c r="R21" s="167">
        <v>14</v>
      </c>
      <c r="S21" s="167">
        <v>6</v>
      </c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47">
        <f>INT(SUM(F21+H21+J21+L21+N21+P21+R21+T21+V21+X21+Z21+AB21+AD21+AF21+AH21+AJ21+AL21+AN21+AP21+AR21)+SUM(G21+I21+K21+M21+O21+Q21+S21+U21+W21+Y21+AA21+AC21+AE21+AG21+AI21+AK21+AM21+AO21+AQ21+AS21)/16)</f>
        <v>151</v>
      </c>
      <c r="AU21" s="142">
        <f>MOD(SUM(F21+H21+J21+L21+N21+P21+R21+T21+V21+X21+Z21+AB21+AD21+AF21+AH21+AJ21+AL21+AN21+AP21+AR21)+SUM(G21+I21+K21+M21+O21+Q21+S21+U21+W21+Y21+AA21+AC21+AE21+AG21+AI21+AK21+AM21+AO21+AQ21+AS21)/16,1)*16</f>
        <v>2</v>
      </c>
      <c r="AV21" s="199"/>
      <c r="AW21" s="4"/>
      <c r="AX21" s="156">
        <v>7</v>
      </c>
      <c r="AY21" s="4"/>
      <c r="AZ21" s="4"/>
      <c r="BA21" s="4"/>
      <c r="BB21" s="4"/>
      <c r="BC21" s="111" t="s">
        <v>198</v>
      </c>
      <c r="BD21" s="112"/>
      <c r="BE21" s="4"/>
      <c r="BF21" s="4"/>
      <c r="BM21" s="4"/>
      <c r="BN21" s="4"/>
      <c r="BO21" s="102"/>
      <c r="BP21" s="102"/>
      <c r="BQ21" s="102"/>
      <c r="BR21" s="102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</row>
    <row r="22" spans="1:83" ht="21" customHeight="1" thickBot="1">
      <c r="A22" s="156"/>
      <c r="B22" s="161"/>
      <c r="C22" s="154"/>
      <c r="D22" s="20" t="s">
        <v>176</v>
      </c>
      <c r="E22" s="20" t="s">
        <v>177</v>
      </c>
      <c r="F22" s="164"/>
      <c r="G22" s="164"/>
      <c r="H22" s="164"/>
      <c r="I22" s="164"/>
      <c r="J22" s="164"/>
      <c r="K22" s="164"/>
      <c r="L22" s="167"/>
      <c r="M22" s="167"/>
      <c r="N22" s="167"/>
      <c r="O22" s="167"/>
      <c r="P22" s="164"/>
      <c r="Q22" s="164"/>
      <c r="R22" s="167"/>
      <c r="S22" s="167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47"/>
      <c r="AU22" s="142"/>
      <c r="AV22" s="199"/>
      <c r="AW22" s="4"/>
      <c r="AX22" s="156"/>
      <c r="AY22" s="4"/>
      <c r="AZ22" s="4"/>
      <c r="BA22" s="4"/>
      <c r="BB22" s="4"/>
      <c r="BC22" s="101" t="s">
        <v>46</v>
      </c>
      <c r="BD22" s="38">
        <v>10</v>
      </c>
      <c r="BE22" s="4"/>
      <c r="BF22" s="4"/>
      <c r="BM22" s="4"/>
      <c r="BN22" s="4"/>
      <c r="BO22" s="102"/>
      <c r="BP22" s="102"/>
      <c r="BQ22" s="102"/>
      <c r="BR22" s="102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</row>
    <row r="23" spans="1:83" ht="19.5" customHeight="1">
      <c r="A23" s="156">
        <v>10</v>
      </c>
      <c r="B23" s="161">
        <v>46</v>
      </c>
      <c r="C23" s="154" t="s">
        <v>43</v>
      </c>
      <c r="D23" s="21" t="s">
        <v>64</v>
      </c>
      <c r="E23" s="21" t="s">
        <v>194</v>
      </c>
      <c r="F23" s="167">
        <v>13</v>
      </c>
      <c r="G23" s="167">
        <v>12</v>
      </c>
      <c r="H23" s="164">
        <v>10</v>
      </c>
      <c r="I23" s="164">
        <v>12</v>
      </c>
      <c r="J23" s="167">
        <v>4</v>
      </c>
      <c r="K23" s="167">
        <v>8</v>
      </c>
      <c r="L23" s="179">
        <v>12</v>
      </c>
      <c r="M23" s="179">
        <v>2</v>
      </c>
      <c r="N23" s="179">
        <v>12</v>
      </c>
      <c r="O23" s="179">
        <v>0</v>
      </c>
      <c r="P23" s="180">
        <v>26</v>
      </c>
      <c r="Q23" s="180">
        <v>8</v>
      </c>
      <c r="R23" s="180">
        <v>22</v>
      </c>
      <c r="S23" s="180">
        <v>10</v>
      </c>
      <c r="T23" s="179">
        <v>11</v>
      </c>
      <c r="U23" s="179">
        <v>8</v>
      </c>
      <c r="V23" s="179">
        <v>9</v>
      </c>
      <c r="W23" s="179">
        <v>8</v>
      </c>
      <c r="X23" s="180">
        <v>18</v>
      </c>
      <c r="Y23" s="180">
        <v>12</v>
      </c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47">
        <f>INT(SUM(F23+H23+J23+L23+N23+P23+R23+T23+V23+X23+Z23+AB23+AD23+AF23+AH23+AJ23+AL23+AN23+AP23+AR23)+SUM(G23+I23+K23+M23+O23+Q23+S23+U23+W23+Y23+AA23+AC23+AE23+AG23+AI23+AK23+AM23+AO23+AQ23+AS23)/16)</f>
        <v>142</v>
      </c>
      <c r="AU23" s="142">
        <f>MOD(SUM(F23+H23+J23+L23+N23+P23+R23+T23+V23+X23+Z23+AB23+AD23+AF23+AH23+AJ23+AL23+AN23+AP23+AR23)+SUM(G23+I23+K23+M23+O23+Q23+S23+U23+W23+Y23+AA23+AC23+AE23+AG23+AI23+AK23+AM23+AO23+AQ23+AS23)/16,1)*16</f>
        <v>0</v>
      </c>
      <c r="AV23" s="199"/>
      <c r="AW23" s="4"/>
      <c r="AX23" s="156">
        <v>10</v>
      </c>
      <c r="AY23" s="4"/>
      <c r="AZ23" s="4"/>
      <c r="BA23" s="4"/>
      <c r="BB23" s="4"/>
      <c r="BC23" s="4"/>
      <c r="BD23" s="4"/>
      <c r="BE23" s="4"/>
      <c r="BF23" s="4"/>
      <c r="BM23" s="4"/>
      <c r="BN23" s="4"/>
      <c r="BO23" s="102"/>
      <c r="BP23" s="102"/>
      <c r="BQ23" s="102"/>
      <c r="BR23" s="102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</row>
    <row r="24" spans="1:83" ht="19.5" customHeight="1">
      <c r="A24" s="156"/>
      <c r="B24" s="161"/>
      <c r="C24" s="154"/>
      <c r="D24" s="20" t="s">
        <v>195</v>
      </c>
      <c r="E24" s="20" t="s">
        <v>196</v>
      </c>
      <c r="F24" s="167"/>
      <c r="G24" s="167"/>
      <c r="H24" s="164"/>
      <c r="I24" s="164"/>
      <c r="J24" s="167"/>
      <c r="K24" s="167"/>
      <c r="L24" s="179"/>
      <c r="M24" s="179"/>
      <c r="N24" s="179"/>
      <c r="O24" s="179"/>
      <c r="P24" s="180"/>
      <c r="Q24" s="180"/>
      <c r="R24" s="180"/>
      <c r="S24" s="180"/>
      <c r="T24" s="179"/>
      <c r="U24" s="179"/>
      <c r="V24" s="179"/>
      <c r="W24" s="179"/>
      <c r="X24" s="180"/>
      <c r="Y24" s="180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47"/>
      <c r="AU24" s="142"/>
      <c r="AV24" s="199"/>
      <c r="AW24" s="4"/>
      <c r="AX24" s="156"/>
      <c r="AY24" s="4"/>
      <c r="AZ24" s="4"/>
      <c r="BA24" s="4"/>
      <c r="BB24" s="4"/>
      <c r="BC24" s="4"/>
      <c r="BD24" s="4"/>
      <c r="BE24" s="4"/>
      <c r="BF24" s="4"/>
      <c r="BM24" s="4"/>
      <c r="BN24" s="4"/>
      <c r="BO24" s="22"/>
      <c r="BP24" s="102"/>
      <c r="BQ24" s="102"/>
      <c r="BR24" s="102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</row>
    <row r="25" spans="1:83" ht="19.5" customHeight="1">
      <c r="A25" s="156">
        <v>11</v>
      </c>
      <c r="B25" s="161">
        <v>42</v>
      </c>
      <c r="C25" s="154" t="s">
        <v>43</v>
      </c>
      <c r="D25" s="21" t="s">
        <v>134</v>
      </c>
      <c r="E25" s="21" t="s">
        <v>181</v>
      </c>
      <c r="F25" s="167">
        <v>19</v>
      </c>
      <c r="G25" s="167">
        <v>0</v>
      </c>
      <c r="H25" s="164">
        <v>12</v>
      </c>
      <c r="I25" s="164">
        <v>12</v>
      </c>
      <c r="J25" s="164">
        <v>16</v>
      </c>
      <c r="K25" s="164">
        <v>6</v>
      </c>
      <c r="L25" s="167">
        <v>16</v>
      </c>
      <c r="M25" s="167">
        <v>8</v>
      </c>
      <c r="N25" s="164">
        <v>30</v>
      </c>
      <c r="O25" s="164">
        <v>0</v>
      </c>
      <c r="P25" s="164">
        <v>18</v>
      </c>
      <c r="Q25" s="164">
        <v>2</v>
      </c>
      <c r="R25" s="167">
        <v>17</v>
      </c>
      <c r="S25" s="167">
        <v>4</v>
      </c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47">
        <f>INT(SUM(F25+H25+J25+L25+N25+P25+R25+T25+V25+X25+Z25+AB25+AD25+AF25+AH25+AJ25+AL25+AN25+AP25+AR25)+SUM(G25+I25+K25+M25+O25+Q25+S25+U25+W25+Y25+AA25+AC25+AE25+AG25+AI25+AK25+AM25+AO25+AQ25+AS25)/16)</f>
        <v>130</v>
      </c>
      <c r="AU25" s="142">
        <f>MOD(SUM(F25+H25+J25+L25+N25+P25+R25+T25+V25+X25+Z25+AB25+AD25+AF25+AH25+AJ25+AL25+AN25+AP25+AR25)+SUM(G25+I25+K25+M25+O25+Q25+S25+U25+W25+Y25+AA25+AC25+AE25+AG25+AI25+AK25+AM25+AO25+AQ25+AS25)/16,1)*16</f>
        <v>0</v>
      </c>
      <c r="AV25" s="199"/>
      <c r="AW25" s="4"/>
      <c r="AX25" s="156">
        <v>7</v>
      </c>
      <c r="AY25" s="4"/>
      <c r="AZ25" s="4"/>
      <c r="BA25" s="4"/>
      <c r="BB25" s="4"/>
      <c r="BC25" s="4"/>
      <c r="BD25" s="4"/>
      <c r="BE25" s="4"/>
      <c r="BF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</row>
    <row r="26" spans="1:83" ht="19.5" customHeight="1">
      <c r="A26" s="156"/>
      <c r="B26" s="161"/>
      <c r="C26" s="154"/>
      <c r="D26" s="20" t="s">
        <v>182</v>
      </c>
      <c r="E26" s="20" t="s">
        <v>183</v>
      </c>
      <c r="F26" s="167"/>
      <c r="G26" s="167"/>
      <c r="H26" s="164"/>
      <c r="I26" s="164"/>
      <c r="J26" s="164"/>
      <c r="K26" s="164"/>
      <c r="L26" s="167"/>
      <c r="M26" s="167"/>
      <c r="N26" s="164"/>
      <c r="O26" s="164"/>
      <c r="P26" s="164"/>
      <c r="Q26" s="164"/>
      <c r="R26" s="167"/>
      <c r="S26" s="167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47"/>
      <c r="AU26" s="142"/>
      <c r="AV26" s="199"/>
      <c r="AW26" s="4"/>
      <c r="AX26" s="156"/>
      <c r="AY26" s="4"/>
      <c r="AZ26" s="4"/>
      <c r="BA26" s="4"/>
      <c r="BB26" s="4"/>
      <c r="BC26" s="4"/>
      <c r="BD26" s="4"/>
      <c r="BE26" s="4"/>
      <c r="BF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</row>
    <row r="27" spans="1:83" ht="19.5" customHeight="1">
      <c r="A27" s="156">
        <v>12</v>
      </c>
      <c r="B27" s="162">
        <v>21</v>
      </c>
      <c r="C27" s="154" t="s">
        <v>40</v>
      </c>
      <c r="D27" s="20" t="s">
        <v>119</v>
      </c>
      <c r="E27" s="20" t="s">
        <v>120</v>
      </c>
      <c r="F27" s="164">
        <v>29</v>
      </c>
      <c r="G27" s="164">
        <v>8</v>
      </c>
      <c r="H27" s="164">
        <v>48</v>
      </c>
      <c r="I27" s="164">
        <v>12</v>
      </c>
      <c r="J27" s="164">
        <v>37</v>
      </c>
      <c r="K27" s="164">
        <v>8</v>
      </c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47">
        <f>INT(SUM(F27+H27+J27+L27+N27+P27+R27+T27+V27+X27+Z27+AB27+AD27+AF27+AH27+AJ27+AL27+AN27+AP27+AR27)+SUM(G27+I27+K27+M27+O27+Q27+S27+U27+W27+Y27+AA27+AC27+AE27+AG27+AI27+AK27+AM27+AO27+AQ27+AS27)/16)</f>
        <v>115</v>
      </c>
      <c r="AU27" s="146">
        <f>MOD(SUM(F27+H27+J27+L27+N27+P27+R27+T27+V27+X27+Z27+AB27+AD27+AF27+AH27+AJ27+AL27+AN27+AP27+AR27)+SUM(G27+I27+K27+M27+O27+Q27+S27+U27+W27+Y27+AA27+AC27+AE27+AG27+AI27+AK27+AM27+AO27+AQ27+AS27)/16,1)*16</f>
        <v>12</v>
      </c>
      <c r="AV27" s="199"/>
      <c r="AW27" s="4"/>
      <c r="AX27" s="156">
        <v>3</v>
      </c>
      <c r="AY27" s="4"/>
      <c r="AZ27" s="4"/>
      <c r="BA27" s="4"/>
      <c r="BB27" s="4"/>
      <c r="BC27" s="4"/>
      <c r="BD27" s="4"/>
      <c r="BE27" s="4"/>
      <c r="BF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</row>
    <row r="28" spans="1:83" ht="19.5" customHeight="1">
      <c r="A28" s="156"/>
      <c r="B28" s="181"/>
      <c r="C28" s="154"/>
      <c r="D28" s="20" t="s">
        <v>121</v>
      </c>
      <c r="E28" s="20" t="s">
        <v>122</v>
      </c>
      <c r="F28" s="164"/>
      <c r="G28" s="164"/>
      <c r="H28" s="164"/>
      <c r="I28" s="164"/>
      <c r="J28" s="164"/>
      <c r="K28" s="164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47"/>
      <c r="AU28" s="146"/>
      <c r="AV28" s="199"/>
      <c r="AW28" s="4"/>
      <c r="AX28" s="156"/>
      <c r="AY28" s="4"/>
      <c r="AZ28" s="4"/>
      <c r="BA28" s="4"/>
      <c r="BB28" s="4"/>
      <c r="BC28" s="4"/>
      <c r="BD28" s="4"/>
      <c r="BE28" s="4"/>
      <c r="BF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</row>
    <row r="29" spans="1:83" ht="19.5" customHeight="1">
      <c r="A29" s="156">
        <v>13</v>
      </c>
      <c r="B29" s="161">
        <v>16</v>
      </c>
      <c r="C29" s="154" t="s">
        <v>39</v>
      </c>
      <c r="D29" s="20" t="s">
        <v>105</v>
      </c>
      <c r="E29" s="20" t="s">
        <v>243</v>
      </c>
      <c r="F29" s="180">
        <v>50</v>
      </c>
      <c r="G29" s="180">
        <v>6</v>
      </c>
      <c r="H29" s="179">
        <v>31</v>
      </c>
      <c r="I29" s="179">
        <v>4</v>
      </c>
      <c r="J29" s="180">
        <v>31</v>
      </c>
      <c r="K29" s="180">
        <v>0</v>
      </c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65"/>
      <c r="AT29" s="147">
        <f>INT(SUM(F29+H29+J29+L29+N29+P29+R29+T29+V29+X29+Z29+AB29+AD29+AF29+AH29+AJ29+AL29+AN29+AP29+AR29)+SUM(G29+I29+K29+M29+O29+Q29+S29+U29+W29+Y29+AA29+AC29+AE29+AG29+AI29+AK29+AM29+AO29+AQ29+AS29)/16)</f>
        <v>112</v>
      </c>
      <c r="AU29" s="146">
        <f>MOD(SUM(F29+H29+J29+L29+N29+P29+R29+T29+V29+X29+Z29+AB29+AD29+AF29+AH29+AJ29+AL29+AN29+AP29+AR29)+SUM(G29+I29+K29+M29+O29+Q29+S29+U29+W29+Y29+AA29+AC29+AE29+AG29+AI29+AK29+AM29+AO29+AQ29+AS29)/16,1)*16</f>
        <v>10</v>
      </c>
      <c r="AV29" s="199"/>
      <c r="AW29" s="4"/>
      <c r="AX29" s="156">
        <v>3</v>
      </c>
      <c r="AY29" s="4"/>
      <c r="AZ29" s="4"/>
      <c r="BA29" s="4"/>
      <c r="BB29" s="4"/>
      <c r="BC29" s="4"/>
      <c r="BD29" s="4"/>
      <c r="BE29" s="4"/>
      <c r="BF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</row>
    <row r="30" spans="1:83" ht="19.5" customHeight="1">
      <c r="A30" s="156"/>
      <c r="B30" s="161"/>
      <c r="C30" s="154"/>
      <c r="D30" s="20" t="s">
        <v>106</v>
      </c>
      <c r="E30" s="20" t="s">
        <v>107</v>
      </c>
      <c r="F30" s="180"/>
      <c r="G30" s="180"/>
      <c r="H30" s="179"/>
      <c r="I30" s="179"/>
      <c r="J30" s="180"/>
      <c r="K30" s="180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65"/>
      <c r="AT30" s="147"/>
      <c r="AU30" s="146"/>
      <c r="AV30" s="199"/>
      <c r="AW30" s="4"/>
      <c r="AX30" s="156"/>
      <c r="AY30" s="4"/>
      <c r="AZ30" s="4"/>
      <c r="BA30" s="4"/>
      <c r="BB30" s="4"/>
      <c r="BC30" s="4"/>
      <c r="BD30" s="4"/>
      <c r="BE30" s="4"/>
      <c r="BF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</row>
    <row r="31" spans="1:83" ht="19.5" customHeight="1">
      <c r="A31" s="156">
        <v>14</v>
      </c>
      <c r="B31" s="161">
        <v>28</v>
      </c>
      <c r="C31" s="154" t="s">
        <v>40</v>
      </c>
      <c r="D31" s="20" t="s">
        <v>141</v>
      </c>
      <c r="E31" s="20" t="s">
        <v>87</v>
      </c>
      <c r="F31" s="179">
        <v>32</v>
      </c>
      <c r="G31" s="179">
        <v>10</v>
      </c>
      <c r="H31" s="179">
        <v>21</v>
      </c>
      <c r="I31" s="179">
        <v>14</v>
      </c>
      <c r="J31" s="180">
        <v>49</v>
      </c>
      <c r="K31" s="180">
        <v>14</v>
      </c>
      <c r="L31" s="151"/>
      <c r="M31" s="151"/>
      <c r="N31" s="151"/>
      <c r="O31" s="151"/>
      <c r="P31" s="151"/>
      <c r="Q31" s="151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65"/>
      <c r="AT31" s="147">
        <f>INT(SUM(F31+H31+J31+L31+N31+P31+R31+T31+V31+X31+Z31+AB31+AD31+AF31+AH31+AJ31+AL31+AN31+AP31+AR31)+SUM(G31+I31+K31+M31+O31+Q31+S31+U31+W31+Y31+AA31+AC31+AE31+AG31+AI31+AK31+AM31+AO31+AQ31+AS31)/16)</f>
        <v>104</v>
      </c>
      <c r="AU31" s="146">
        <f>MOD(SUM(F31+H31+J31+L31+N31+P31+R31+T31+V31+X31+Z31+AB31+AD31+AF31+AH31+AJ31+AL31+AN31+AP31+AR31)+SUM(G31+I31+K31+M31+O31+Q31+S31+U31+W31+Y31+AA31+AC31+AE31+AG31+AI31+AK31+AM31+AO31+AQ31+AS31)/16,1)*16</f>
        <v>6</v>
      </c>
      <c r="AV31" s="199"/>
      <c r="AW31" s="4"/>
      <c r="AX31" s="156">
        <v>3</v>
      </c>
      <c r="AY31" s="4"/>
      <c r="AZ31" s="4"/>
      <c r="BA31" s="4"/>
      <c r="BB31" s="4"/>
      <c r="BC31" s="4"/>
      <c r="BD31" s="4"/>
      <c r="BE31" s="4"/>
      <c r="BF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</row>
    <row r="32" spans="1:83" ht="19.5" customHeight="1">
      <c r="A32" s="156"/>
      <c r="B32" s="161"/>
      <c r="C32" s="154"/>
      <c r="D32" s="20" t="s">
        <v>142</v>
      </c>
      <c r="E32" s="20" t="s">
        <v>87</v>
      </c>
      <c r="F32" s="179"/>
      <c r="G32" s="179"/>
      <c r="H32" s="179"/>
      <c r="I32" s="179"/>
      <c r="J32" s="180"/>
      <c r="K32" s="180"/>
      <c r="L32" s="151"/>
      <c r="M32" s="151"/>
      <c r="N32" s="151"/>
      <c r="O32" s="151"/>
      <c r="P32" s="151"/>
      <c r="Q32" s="151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65"/>
      <c r="AT32" s="147"/>
      <c r="AU32" s="146"/>
      <c r="AV32" s="199"/>
      <c r="AW32" s="4"/>
      <c r="AX32" s="156"/>
      <c r="AY32" s="4"/>
      <c r="AZ32" s="4"/>
      <c r="BA32" s="4"/>
      <c r="BB32" s="4"/>
      <c r="BC32" s="4"/>
      <c r="BD32" s="4"/>
      <c r="BE32" s="4"/>
      <c r="BF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</row>
    <row r="33" spans="1:83" ht="19.5" customHeight="1">
      <c r="A33" s="156">
        <v>15</v>
      </c>
      <c r="B33" s="162">
        <v>27</v>
      </c>
      <c r="C33" s="154" t="s">
        <v>40</v>
      </c>
      <c r="D33" s="20" t="s">
        <v>138</v>
      </c>
      <c r="E33" s="20" t="s">
        <v>139</v>
      </c>
      <c r="F33" s="179">
        <v>26</v>
      </c>
      <c r="G33" s="179">
        <v>4</v>
      </c>
      <c r="H33" s="179">
        <v>32</v>
      </c>
      <c r="I33" s="179">
        <v>8</v>
      </c>
      <c r="J33" s="180">
        <v>42</v>
      </c>
      <c r="K33" s="180">
        <v>10</v>
      </c>
      <c r="L33" s="151"/>
      <c r="M33" s="151"/>
      <c r="N33" s="151"/>
      <c r="O33" s="151"/>
      <c r="P33" s="151"/>
      <c r="Q33" s="151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65"/>
      <c r="AT33" s="147">
        <f>INT(SUM(F33+H33+J33+L33+N33+P33+R33+T33+V33+X33+Z33+AB33+AD33+AF33+AH33+AJ33+AL33+AN33+AP33+AR33)+SUM(G33+I33+K33+M33+O33+Q33+S33+U33+W33+Y33+AA33+AC33+AE33+AG33+AI33+AK33+AM33+AO33+AQ33+AS33)/16)</f>
        <v>101</v>
      </c>
      <c r="AU33" s="146">
        <f>MOD(SUM(F33+H33+J33+L33+N33+P33+R33+T33+V33+X33+Z33+AB33+AD33+AF33+AH33+AJ33+AL33+AN33+AP33+AR33)+SUM(G33+I33+K33+M33+O33+Q33+S33+U33+W33+Y33+AA33+AC33+AE33+AG33+AI33+AK33+AM33+AO33+AQ33+AS33)/16,1)*16</f>
        <v>6</v>
      </c>
      <c r="AV33" s="199"/>
      <c r="AW33" s="4"/>
      <c r="AX33" s="156">
        <v>3</v>
      </c>
      <c r="AY33" s="4"/>
      <c r="AZ33" s="4"/>
      <c r="BA33" s="4"/>
      <c r="BB33" s="4"/>
      <c r="BC33" s="4"/>
      <c r="BD33" s="4"/>
      <c r="BE33" s="4"/>
      <c r="BF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</row>
    <row r="34" spans="1:83" ht="19.5" customHeight="1">
      <c r="A34" s="156"/>
      <c r="B34" s="181"/>
      <c r="C34" s="154"/>
      <c r="D34" s="20" t="s">
        <v>60</v>
      </c>
      <c r="E34" s="20" t="s">
        <v>140</v>
      </c>
      <c r="F34" s="179"/>
      <c r="G34" s="179"/>
      <c r="H34" s="179"/>
      <c r="I34" s="179"/>
      <c r="J34" s="180"/>
      <c r="K34" s="180"/>
      <c r="L34" s="151"/>
      <c r="M34" s="151"/>
      <c r="N34" s="151"/>
      <c r="O34" s="151"/>
      <c r="P34" s="151"/>
      <c r="Q34" s="151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65"/>
      <c r="AT34" s="147"/>
      <c r="AU34" s="146"/>
      <c r="AV34" s="199"/>
      <c r="AW34" s="4"/>
      <c r="AX34" s="156"/>
      <c r="AY34" s="4"/>
      <c r="AZ34" s="4"/>
      <c r="BA34" s="4"/>
      <c r="BB34" s="4"/>
      <c r="BC34" s="4"/>
      <c r="BD34" s="4"/>
      <c r="BE34" s="4"/>
      <c r="BF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</row>
    <row r="35" spans="1:83" ht="19.5" customHeight="1">
      <c r="A35" s="156">
        <v>16</v>
      </c>
      <c r="B35" s="162">
        <v>2</v>
      </c>
      <c r="C35" s="154" t="s">
        <v>41</v>
      </c>
      <c r="D35" s="3" t="s">
        <v>52</v>
      </c>
      <c r="E35" s="3" t="s">
        <v>53</v>
      </c>
      <c r="F35" s="164">
        <v>46</v>
      </c>
      <c r="G35" s="164">
        <v>4</v>
      </c>
      <c r="H35" s="167">
        <v>26</v>
      </c>
      <c r="I35" s="167">
        <v>0</v>
      </c>
      <c r="J35" s="167">
        <v>26</v>
      </c>
      <c r="K35" s="167">
        <v>0</v>
      </c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47">
        <f>INT(SUM(F35+H35+J35+L35+N35+P35+R35+T35+V35+X35+Z35+AB35+AD35+AF35+AH35+AJ35+AL35+AN35+AP35+AR35)+SUM(G35+I35+K35+M35+O35+Q35+S35+U35+W35+Y35+AA35+AC35+AE35+AG35+AI35+AK35+AM35+AO35+AQ35+AS35)/16)</f>
        <v>98</v>
      </c>
      <c r="AU35" s="146">
        <f>MOD(SUM(F35+H35+J35+L35+N35+P35+R35+T35+V35+X35+Z35+AB35+AD35+AF35+AH35+AJ35+AL35+AN35+AP35+AR35)+SUM(G35+I35+K35+M35+O35+Q35+S35+U35+W35+Y35+AA35+AC35+AE35+AG35+AI35+AK35+AM35+AO35+AQ35+AS35)/16,1)*16</f>
        <v>4</v>
      </c>
      <c r="AV35" s="199"/>
      <c r="AW35" s="4"/>
      <c r="AX35" s="156">
        <v>3</v>
      </c>
      <c r="AY35" s="4"/>
      <c r="AZ35" s="4"/>
      <c r="BA35" s="4"/>
      <c r="BB35" s="4"/>
      <c r="BC35" s="4"/>
      <c r="BD35" s="4"/>
      <c r="BE35" s="4"/>
      <c r="BF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</row>
    <row r="36" spans="1:83" ht="19.5" customHeight="1">
      <c r="A36" s="156"/>
      <c r="B36" s="181"/>
      <c r="C36" s="154"/>
      <c r="D36" s="3" t="s">
        <v>54</v>
      </c>
      <c r="E36" s="3" t="s">
        <v>55</v>
      </c>
      <c r="F36" s="164"/>
      <c r="G36" s="164"/>
      <c r="H36" s="167"/>
      <c r="I36" s="167"/>
      <c r="J36" s="167"/>
      <c r="K36" s="167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47"/>
      <c r="AU36" s="146"/>
      <c r="AV36" s="199"/>
      <c r="AW36" s="4"/>
      <c r="AX36" s="156"/>
      <c r="AY36" s="4"/>
      <c r="AZ36" s="4"/>
      <c r="BA36" s="4"/>
      <c r="BB36" s="4"/>
      <c r="BC36" s="4"/>
      <c r="BD36" s="4"/>
      <c r="BE36" s="4"/>
      <c r="BF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</row>
    <row r="37" spans="1:83" ht="19.5" customHeight="1">
      <c r="A37" s="156">
        <v>17</v>
      </c>
      <c r="B37" s="162">
        <v>34</v>
      </c>
      <c r="C37" s="154" t="s">
        <v>42</v>
      </c>
      <c r="D37" s="3" t="s">
        <v>86</v>
      </c>
      <c r="E37" s="3" t="s">
        <v>157</v>
      </c>
      <c r="F37" s="164">
        <v>41</v>
      </c>
      <c r="G37" s="164">
        <v>0</v>
      </c>
      <c r="H37" s="164">
        <v>22</v>
      </c>
      <c r="I37" s="164">
        <v>14</v>
      </c>
      <c r="J37" s="164">
        <v>28</v>
      </c>
      <c r="K37" s="164">
        <v>0</v>
      </c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47">
        <f>INT(SUM(F37+H37+J37+L37+N37+P37+R37+T37+V37+X37+Z37+AB37+AD37+AF37+AH37+AJ37+AL37+AN37+AP37+AR37)+SUM(G37+I37+K37+M37+O37+Q37+S37+U37+W37+Y37+AA37+AC37+AE37+AG37+AI37+AK37+AM37+AO37+AQ37+AS37)/16)</f>
        <v>91</v>
      </c>
      <c r="AU37" s="146">
        <f>MOD(SUM(F37+H37+J37+L37+N37+P37+R37+T37+V37+X37+Z37+AB37+AD37+AF37+AH37+AJ37+AL37+AN37+AP37+AR37)+SUM(G37+I37+K37+M37+O37+Q37+S37+U37+W37+Y37+AA37+AC37+AE37+AG37+AI37+AK37+AM37+AO37+AQ37+AS37)/16,1)*16</f>
        <v>14</v>
      </c>
      <c r="AV37" s="199"/>
      <c r="AW37" s="4"/>
      <c r="AX37" s="156">
        <v>3</v>
      </c>
      <c r="AY37" s="4"/>
      <c r="AZ37" s="4"/>
      <c r="BA37" s="4"/>
      <c r="BB37" s="4"/>
      <c r="BC37" s="4"/>
      <c r="BD37" s="4"/>
      <c r="BE37" s="4"/>
      <c r="BF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</row>
    <row r="38" spans="1:83" ht="19.5" customHeight="1">
      <c r="A38" s="156"/>
      <c r="B38" s="181"/>
      <c r="C38" s="154"/>
      <c r="D38" s="3" t="s">
        <v>62</v>
      </c>
      <c r="E38" s="3" t="s">
        <v>158</v>
      </c>
      <c r="F38" s="164"/>
      <c r="G38" s="164"/>
      <c r="H38" s="164"/>
      <c r="I38" s="164"/>
      <c r="J38" s="164"/>
      <c r="K38" s="164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47"/>
      <c r="AU38" s="146"/>
      <c r="AV38" s="199"/>
      <c r="AW38" s="4"/>
      <c r="AX38" s="156"/>
      <c r="AY38" s="4"/>
      <c r="AZ38" s="4"/>
      <c r="BA38" s="4"/>
      <c r="BB38" s="4"/>
      <c r="BC38" s="4"/>
      <c r="BD38" s="4"/>
      <c r="BE38" s="4"/>
      <c r="BF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</row>
    <row r="39" spans="1:83" ht="19.5" customHeight="1">
      <c r="A39" s="156">
        <v>18</v>
      </c>
      <c r="B39" s="162">
        <v>44</v>
      </c>
      <c r="C39" s="154" t="s">
        <v>43</v>
      </c>
      <c r="D39" s="3" t="s">
        <v>60</v>
      </c>
      <c r="E39" s="3" t="s">
        <v>188</v>
      </c>
      <c r="F39" s="164">
        <v>24</v>
      </c>
      <c r="G39" s="164">
        <v>10</v>
      </c>
      <c r="H39" s="167">
        <v>11</v>
      </c>
      <c r="I39" s="167">
        <v>6</v>
      </c>
      <c r="J39" s="164">
        <v>14</v>
      </c>
      <c r="K39" s="164">
        <v>2</v>
      </c>
      <c r="L39" s="164">
        <v>32</v>
      </c>
      <c r="M39" s="164">
        <v>8</v>
      </c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47">
        <f>INT(SUM(F39+H39+J39+L39+N39+P39+R39+T39+V39+X39+Z39+AB39+AD39+AF39+AH39+AJ39+AL39+AN39+AP39+AR39)+SUM(G39+I39+K39+M39+O39+Q39+S39+U39+W39+Y39+AA39+AC39+AE39+AG39+AI39+AK39+AM39+AO39+AQ39+AS39)/16)</f>
        <v>82</v>
      </c>
      <c r="AU39" s="142">
        <f>MOD(SUM(F39+H39+J39+L39+N39+P39+R39+T39+V39+X39+Z39+AB39+AD39+AF39+AH39+AJ39+AL39+AN39+AP39+AR39)+SUM(G39+I39+K39+M39+O39+Q39+S39+U39+W39+Y39+AA39+AC39+AE39+AG39+AI39+AK39+AM39+AO39+AQ39+AS39)/16,1)*16</f>
        <v>10</v>
      </c>
      <c r="AV39" s="199"/>
      <c r="AW39" s="4"/>
      <c r="AX39" s="156">
        <v>4</v>
      </c>
      <c r="AY39" s="4"/>
      <c r="AZ39" s="4"/>
      <c r="BA39" s="4"/>
      <c r="BB39" s="4"/>
      <c r="BC39" s="4"/>
      <c r="BD39" s="4"/>
      <c r="BE39" s="4"/>
      <c r="BF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</row>
    <row r="40" spans="1:83" ht="19.5" customHeight="1">
      <c r="A40" s="156"/>
      <c r="B40" s="181"/>
      <c r="C40" s="154"/>
      <c r="D40" s="13" t="s">
        <v>189</v>
      </c>
      <c r="E40" s="13" t="s">
        <v>188</v>
      </c>
      <c r="F40" s="164"/>
      <c r="G40" s="164"/>
      <c r="H40" s="167"/>
      <c r="I40" s="167"/>
      <c r="J40" s="164"/>
      <c r="K40" s="164"/>
      <c r="L40" s="164"/>
      <c r="M40" s="164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47"/>
      <c r="AU40" s="142"/>
      <c r="AV40" s="199"/>
      <c r="AW40" s="4"/>
      <c r="AX40" s="156"/>
      <c r="AY40" s="4"/>
      <c r="AZ40" s="4"/>
      <c r="BA40" s="4"/>
      <c r="BB40" s="4"/>
      <c r="BC40" s="4"/>
      <c r="BD40" s="4"/>
      <c r="BE40" s="4"/>
      <c r="BF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</row>
    <row r="41" spans="1:83" ht="19.5" customHeight="1">
      <c r="A41" s="156">
        <v>19</v>
      </c>
      <c r="B41" s="161">
        <v>7</v>
      </c>
      <c r="C41" s="154" t="s">
        <v>39</v>
      </c>
      <c r="D41" s="3" t="s">
        <v>72</v>
      </c>
      <c r="E41" s="3" t="s">
        <v>73</v>
      </c>
      <c r="F41" s="164">
        <v>24</v>
      </c>
      <c r="G41" s="164">
        <v>10</v>
      </c>
      <c r="H41" s="164">
        <v>31</v>
      </c>
      <c r="I41" s="164">
        <v>14</v>
      </c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47">
        <f>INT(SUM(F41+H41+J41+L41+N41+P41+R41+T41+V41+X41+Z41+AB41+AD41+AF41+AH41+AJ41+AL41+AN41+AP41+AR41)+SUM(G41+I41+K41+M41+O41+Q41+S41+U41+W41+Y41+AA41+AC41+AE41+AG41+AI41+AK41+AM41+AO41+AQ41+AS41)/16)</f>
        <v>56</v>
      </c>
      <c r="AU41" s="146">
        <f>MOD(SUM(F41+H41+J41+L41+N41+P41+R41+T41+V41+X41+Z41+AB41+AD41+AF41+AH41+AJ41+AL41+AN41+AP41+AR41)+SUM(G41+I41+K41+M41+O41+Q41+S41+U41+W41+Y41+AA41+AC41+AE41+AG41+AI41+AK41+AM41+AO41+AQ41+AS41)/16,1)*16</f>
        <v>8</v>
      </c>
      <c r="AV41" s="199"/>
      <c r="AW41" s="4"/>
      <c r="AX41" s="156">
        <v>2</v>
      </c>
      <c r="AY41" s="4"/>
      <c r="AZ41" s="4"/>
      <c r="BA41" s="4"/>
      <c r="BB41" s="4"/>
      <c r="BC41" s="4"/>
      <c r="BD41" s="4"/>
      <c r="BE41" s="4"/>
      <c r="BF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</row>
    <row r="42" spans="1:83" ht="19.5" customHeight="1">
      <c r="A42" s="156"/>
      <c r="B42" s="161"/>
      <c r="C42" s="154"/>
      <c r="D42" s="3" t="s">
        <v>74</v>
      </c>
      <c r="E42" s="3" t="s">
        <v>75</v>
      </c>
      <c r="F42" s="164"/>
      <c r="G42" s="164"/>
      <c r="H42" s="164"/>
      <c r="I42" s="164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47"/>
      <c r="AU42" s="146"/>
      <c r="AV42" s="199"/>
      <c r="AW42" s="4"/>
      <c r="AX42" s="156"/>
      <c r="AY42" s="4"/>
      <c r="AZ42" s="4"/>
      <c r="BA42" s="4"/>
      <c r="BB42" s="4"/>
      <c r="BC42" s="4"/>
      <c r="BD42" s="4"/>
      <c r="BE42" s="4"/>
      <c r="BF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</row>
    <row r="43" spans="1:83" ht="19.5" customHeight="1">
      <c r="A43" s="156">
        <v>20</v>
      </c>
      <c r="B43" s="161">
        <v>12</v>
      </c>
      <c r="C43" s="154" t="s">
        <v>39</v>
      </c>
      <c r="D43" s="10" t="s">
        <v>86</v>
      </c>
      <c r="E43" s="10" t="s">
        <v>92</v>
      </c>
      <c r="F43" s="167">
        <v>28</v>
      </c>
      <c r="G43" s="167">
        <v>8</v>
      </c>
      <c r="H43" s="164">
        <v>27</v>
      </c>
      <c r="I43" s="164">
        <v>0</v>
      </c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47">
        <f>INT(SUM(F43+H43+J43+L43+N43+P43+R43+T43+V43+X43+Z43+AB43+AD43+AF43+AH43+AJ43+AL43+AN43+AP43+AR43)+SUM(G43+I43+K43+M43+O43+Q43+S43+U43+W43+Y43+AA43+AC43+AE43+AG43+AI43+AK43+AM43+AO43+AQ43+AS43)/16)</f>
        <v>55</v>
      </c>
      <c r="AU43" s="146">
        <f>MOD(SUM(F43+H43+J43+L43+N43+P43+R43+T43+V43+X43+Z43+AB43+AD43+AF43+AH43+AJ43+AL43+AN43+AP43+AR43)+SUM(G43+I43+K43+M43+O43+Q43+S43+U43+W43+Y43+AA43+AC43+AE43+AG43+AI43+AK43+AM43+AO43+AQ43+AS43)/16,1)*16</f>
        <v>8</v>
      </c>
      <c r="AV43" s="199"/>
      <c r="AW43" s="4"/>
      <c r="AX43" s="156">
        <v>2</v>
      </c>
      <c r="AY43" s="4"/>
      <c r="AZ43" s="4"/>
      <c r="BA43" s="4"/>
      <c r="BB43" s="4"/>
      <c r="BC43" s="4"/>
      <c r="BD43" s="4"/>
      <c r="BE43" s="4"/>
      <c r="BF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</row>
    <row r="44" spans="1:83" ht="19.5" customHeight="1">
      <c r="A44" s="156"/>
      <c r="B44" s="161"/>
      <c r="C44" s="154"/>
      <c r="D44" s="3" t="s">
        <v>93</v>
      </c>
      <c r="E44" s="3" t="s">
        <v>94</v>
      </c>
      <c r="F44" s="167"/>
      <c r="G44" s="167"/>
      <c r="H44" s="164"/>
      <c r="I44" s="164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47"/>
      <c r="AU44" s="146"/>
      <c r="AV44" s="199"/>
      <c r="AW44" s="4"/>
      <c r="AX44" s="156"/>
      <c r="AY44" s="4"/>
      <c r="AZ44" s="4"/>
      <c r="BA44" s="4"/>
      <c r="BB44" s="4"/>
      <c r="BC44" s="4"/>
      <c r="BD44" s="4"/>
      <c r="BE44" s="4"/>
      <c r="BF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</row>
    <row r="45" spans="1:83" ht="19.5" customHeight="1">
      <c r="A45" s="156">
        <v>21</v>
      </c>
      <c r="B45" s="161">
        <v>35</v>
      </c>
      <c r="C45" s="154" t="s">
        <v>42</v>
      </c>
      <c r="D45" s="3" t="s">
        <v>159</v>
      </c>
      <c r="E45" s="3" t="s">
        <v>160</v>
      </c>
      <c r="F45" s="164">
        <v>45</v>
      </c>
      <c r="G45" s="164">
        <v>12</v>
      </c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47">
        <f>INT(SUM(F45+H45+J45+L45+N45+P45+R45+T45+V45+X45+Z45+AB45+AD45+AF45+AH45+AJ45+AL45+AN45+AP45+AR45)+SUM(G45+I45+K45+M45+O45+Q45+S45+U45+W45+Y45+AA45+AC45+AE45+AG45+AI45+AK45+AM45+AO45+AQ45+AS45)/16)</f>
        <v>45</v>
      </c>
      <c r="AU45" s="146">
        <f>MOD(SUM(F45+H45+J45+L45+N45+P45+R45+T45+V45+X45+Z45+AB45+AD45+AF45+AH45+AJ45+AL45+AN45+AP45+AR45)+SUM(G45+I45+K45+M45+O45+Q45+S45+U45+W45+Y45+AA45+AC45+AE45+AG45+AI45+AK45+AM45+AO45+AQ45+AS45)/16,1)*16</f>
        <v>12</v>
      </c>
      <c r="AV45" s="199"/>
      <c r="AW45" s="4"/>
      <c r="AX45" s="156">
        <v>1</v>
      </c>
      <c r="AY45" s="4"/>
      <c r="AZ45" s="4"/>
      <c r="BA45" s="4"/>
      <c r="BB45" s="4"/>
      <c r="BC45" s="4"/>
      <c r="BD45" s="4"/>
      <c r="BE45" s="4"/>
      <c r="BF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</row>
    <row r="46" spans="1:83" ht="19.5" customHeight="1">
      <c r="A46" s="156"/>
      <c r="B46" s="161"/>
      <c r="C46" s="154"/>
      <c r="D46" s="3" t="s">
        <v>161</v>
      </c>
      <c r="E46" s="3" t="s">
        <v>160</v>
      </c>
      <c r="F46" s="164"/>
      <c r="G46" s="164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47"/>
      <c r="AU46" s="146"/>
      <c r="AV46" s="199"/>
      <c r="AW46" s="4"/>
      <c r="AX46" s="156"/>
      <c r="AY46" s="4"/>
      <c r="AZ46" s="4"/>
      <c r="BA46" s="4"/>
      <c r="BB46" s="4"/>
      <c r="BC46" s="4"/>
      <c r="BD46" s="4"/>
      <c r="BE46" s="4"/>
      <c r="BF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</row>
    <row r="47" spans="1:83" ht="19.5" customHeight="1">
      <c r="A47" s="156">
        <v>22</v>
      </c>
      <c r="B47" s="161">
        <v>5</v>
      </c>
      <c r="C47" s="154" t="s">
        <v>41</v>
      </c>
      <c r="D47" s="3" t="s">
        <v>64</v>
      </c>
      <c r="E47" s="3" t="s">
        <v>65</v>
      </c>
      <c r="F47" s="209">
        <v>36</v>
      </c>
      <c r="G47" s="209">
        <v>8</v>
      </c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47">
        <f>INT(SUM(F47+H47+J47+L47+N47+P47+R47+T47+V47+X47+Z47+AB47+AD47+AF47+AH47+AJ47+AL47+AN47+AP47+AR47)+SUM(G47+I47+K47+M47+O47+Q47+S47+U47+W47+Y47+AA47+AC47+AE47+AG47+AI47+AK47+AM47+AO47+AQ47+AS47)/16)</f>
        <v>36</v>
      </c>
      <c r="AU47" s="146">
        <f>MOD(SUM(F47+H47+J47+L47+N47+P47+R47+T47+V47+X47+Z47+AB47+AD47+AF47+AH47+AJ47+AL47+AN47+AP47+AR47)+SUM(G47+I47+K47+M47+O47+Q47+S47+U47+W47+Y47+AA47+AC47+AE47+AG47+AI47+AK47+AM47+AO47+AQ47+AS47)/16,1)*16</f>
        <v>8</v>
      </c>
      <c r="AV47" s="199"/>
      <c r="AW47" s="4"/>
      <c r="AX47" s="156">
        <v>1</v>
      </c>
      <c r="AY47" s="4"/>
      <c r="AZ47" s="4"/>
      <c r="BA47" s="4"/>
      <c r="BB47" s="4"/>
      <c r="BC47" s="4"/>
      <c r="BD47" s="4"/>
      <c r="BE47" s="4"/>
      <c r="BF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</row>
    <row r="48" spans="1:83" ht="19.5" customHeight="1">
      <c r="A48" s="156"/>
      <c r="B48" s="161"/>
      <c r="C48" s="154"/>
      <c r="D48" s="3" t="s">
        <v>66</v>
      </c>
      <c r="E48" s="3" t="s">
        <v>67</v>
      </c>
      <c r="F48" s="209"/>
      <c r="G48" s="209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47"/>
      <c r="AU48" s="146"/>
      <c r="AV48" s="199"/>
      <c r="AW48" s="4"/>
      <c r="AX48" s="156"/>
      <c r="AY48" s="4"/>
      <c r="AZ48" s="4"/>
      <c r="BA48" s="4"/>
      <c r="BB48" s="4"/>
      <c r="BC48" s="4"/>
      <c r="BD48" s="4"/>
      <c r="BE48" s="4"/>
      <c r="BF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</row>
    <row r="49" spans="1:83" ht="19.5" customHeight="1">
      <c r="A49" s="156">
        <v>23</v>
      </c>
      <c r="B49" s="162">
        <v>8</v>
      </c>
      <c r="C49" s="154" t="s">
        <v>39</v>
      </c>
      <c r="D49" s="3" t="s">
        <v>76</v>
      </c>
      <c r="E49" s="3" t="s">
        <v>77</v>
      </c>
      <c r="F49" s="164">
        <v>35</v>
      </c>
      <c r="G49" s="164">
        <v>10</v>
      </c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47">
        <f>INT(SUM(F49+H49+J49+L49+N49+P49+R49+T49+V49+X49+Z49+AB49+AD49+AF49+AH49+AJ49+AL49+AN49+AP49+AR49)+SUM(G49+I49+K49+M49+O49+Q49+S49+U49+W49+Y49+AA49+AC49+AE49+AG49+AI49+AK49+AM49+AO49+AQ49+AS49)/16)</f>
        <v>35</v>
      </c>
      <c r="AU49" s="146">
        <f>MOD(SUM(F49+H49+J49+L49+N49+P49+R49+T49+V49+X49+Z49+AB49+AD49+AF49+AH49+AJ49+AL49+AN49+AP49+AR49)+SUM(G49+I49+K49+M49+O49+Q49+S49+U49+W49+Y49+AA49+AC49+AE49+AG49+AI49+AK49+AM49+AO49+AQ49+AS49)/16,1)*16</f>
        <v>10</v>
      </c>
      <c r="AV49" s="199"/>
      <c r="AW49" s="4"/>
      <c r="AX49" s="156">
        <v>1</v>
      </c>
      <c r="AY49" s="4"/>
      <c r="AZ49" s="4"/>
      <c r="BA49" s="4"/>
      <c r="BB49" s="4"/>
      <c r="BC49" s="4"/>
      <c r="BD49" s="4"/>
      <c r="BE49" s="4"/>
      <c r="BF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</row>
    <row r="50" spans="1:83" ht="19.5" customHeight="1">
      <c r="A50" s="156"/>
      <c r="B50" s="181"/>
      <c r="C50" s="154"/>
      <c r="D50" s="3" t="s">
        <v>78</v>
      </c>
      <c r="E50" s="3" t="s">
        <v>79</v>
      </c>
      <c r="F50" s="164"/>
      <c r="G50" s="164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47"/>
      <c r="AU50" s="146"/>
      <c r="AV50" s="199"/>
      <c r="AW50" s="4"/>
      <c r="AX50" s="156"/>
      <c r="AY50" s="4"/>
      <c r="AZ50" s="4"/>
      <c r="BA50" s="4"/>
      <c r="BB50" s="4"/>
      <c r="BC50" s="4"/>
      <c r="BD50" s="4"/>
      <c r="BE50" s="4"/>
      <c r="BF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</row>
    <row r="51" spans="1:83" ht="19.5" customHeight="1">
      <c r="A51" s="156">
        <v>24</v>
      </c>
      <c r="B51" s="161">
        <v>31</v>
      </c>
      <c r="C51" s="154" t="s">
        <v>40</v>
      </c>
      <c r="D51" s="3" t="s">
        <v>82</v>
      </c>
      <c r="E51" s="3" t="s">
        <v>81</v>
      </c>
      <c r="F51" s="180">
        <v>34</v>
      </c>
      <c r="G51" s="180">
        <v>9</v>
      </c>
      <c r="H51" s="165"/>
      <c r="I51" s="165"/>
      <c r="J51" s="165"/>
      <c r="K51" s="165"/>
      <c r="L51" s="151"/>
      <c r="M51" s="151"/>
      <c r="N51" s="151"/>
      <c r="O51" s="151"/>
      <c r="P51" s="151"/>
      <c r="Q51" s="151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65"/>
      <c r="AT51" s="147">
        <f>INT(SUM(F51+H51+J51+L51+N51+P51+R51+T51+V51+X51+Z51+AB51+AD51+AF51+AH51+AJ51+AL51+AN51+AP51+AR51)+SUM(G51+I51+K51+M51+O51+Q51+S51+U51+W51+Y51+AA51+AC51+AE51+AG51+AI51+AK51+AM51+AO51+AQ51+AS51)/16)</f>
        <v>34</v>
      </c>
      <c r="AU51" s="146">
        <f>MOD(SUM(F51+H51+J51+L51+N51+P51+R51+T51+V51+X51+Z51+AB51+AD51+AF51+AH51+AJ51+AL51+AN51+AP51+AR51)+SUM(G51+I51+K51+M51+O51+Q51+S51+U51+W51+Y51+AA51+AC51+AE51+AG51+AI51+AK51+AM51+AO51+AQ51+AS51)/16,1)*16</f>
        <v>9</v>
      </c>
      <c r="AV51" s="199"/>
      <c r="AW51" s="4"/>
      <c r="AX51" s="156">
        <v>1</v>
      </c>
      <c r="AY51" s="4"/>
      <c r="AZ51" s="4"/>
      <c r="BA51" s="4"/>
      <c r="BB51" s="4"/>
      <c r="BC51" s="4"/>
      <c r="BD51" s="4"/>
      <c r="BE51" s="4"/>
      <c r="BF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</row>
    <row r="52" spans="1:83" ht="19.5" customHeight="1">
      <c r="A52" s="156"/>
      <c r="B52" s="161"/>
      <c r="C52" s="154"/>
      <c r="D52" s="12" t="s">
        <v>95</v>
      </c>
      <c r="E52" s="12" t="s">
        <v>149</v>
      </c>
      <c r="F52" s="180"/>
      <c r="G52" s="180"/>
      <c r="H52" s="165"/>
      <c r="I52" s="165"/>
      <c r="J52" s="165"/>
      <c r="K52" s="165"/>
      <c r="L52" s="151"/>
      <c r="M52" s="151"/>
      <c r="N52" s="151"/>
      <c r="O52" s="151"/>
      <c r="P52" s="151"/>
      <c r="Q52" s="151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65"/>
      <c r="AT52" s="147"/>
      <c r="AU52" s="146"/>
      <c r="AV52" s="199"/>
      <c r="AW52" s="4"/>
      <c r="AX52" s="156"/>
      <c r="AY52" s="4"/>
      <c r="AZ52" s="4"/>
      <c r="BA52" s="4"/>
      <c r="BB52" s="4"/>
      <c r="BC52" s="4"/>
      <c r="BD52" s="4"/>
      <c r="BE52" s="4"/>
      <c r="BF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</row>
    <row r="53" spans="1:83" ht="19.5" customHeight="1">
      <c r="A53" s="156">
        <v>25</v>
      </c>
      <c r="B53" s="161">
        <v>36</v>
      </c>
      <c r="C53" s="154" t="s">
        <v>42</v>
      </c>
      <c r="D53" s="3" t="s">
        <v>60</v>
      </c>
      <c r="E53" s="3" t="s">
        <v>162</v>
      </c>
      <c r="F53" s="164">
        <v>33</v>
      </c>
      <c r="G53" s="164">
        <v>8</v>
      </c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47">
        <f>INT(SUM(F53+H53+J53+L53+N53+P53+R53+T53+V53+X53+Z53+AB53+AD53+AF53+AH53+AJ53+AL53+AN53+AP53+AR53)+SUM(G53+I53+K53+M53+O53+Q53+S53+U53+W53+Y53+AA53+AC53+AE53+AG53+AI53+AK53+AM53+AO53+AQ53+AS53)/16)</f>
        <v>33</v>
      </c>
      <c r="AU53" s="146">
        <f>MOD(SUM(F53+H53+J53+L53+N53+P53+R53+T53+V53+X53+Z53+AB53+AD53+AF53+AH53+AJ53+AL53+AN53+AP53+AR53)+SUM(G53+I53+K53+M53+O53+Q53+S53+U53+W53+Y53+AA53+AC53+AE53+AG53+AI53+AK53+AM53+AO53+AQ53+AS53)/16,1)*16</f>
        <v>8</v>
      </c>
      <c r="AV53" s="199"/>
      <c r="AW53" s="4"/>
      <c r="AX53" s="156">
        <v>1</v>
      </c>
      <c r="AY53" s="4"/>
      <c r="AZ53" s="4"/>
      <c r="BA53" s="4"/>
      <c r="BB53" s="4"/>
      <c r="BC53" s="4"/>
      <c r="BD53" s="4"/>
      <c r="BE53" s="4"/>
      <c r="BF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</row>
    <row r="54" spans="1:83" ht="19.5" customHeight="1">
      <c r="A54" s="156"/>
      <c r="B54" s="161"/>
      <c r="C54" s="154"/>
      <c r="D54" s="3" t="s">
        <v>93</v>
      </c>
      <c r="E54" s="3" t="s">
        <v>163</v>
      </c>
      <c r="F54" s="164"/>
      <c r="G54" s="164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47"/>
      <c r="AU54" s="146"/>
      <c r="AV54" s="199"/>
      <c r="AW54" s="4"/>
      <c r="AX54" s="156"/>
      <c r="AY54" s="4"/>
      <c r="AZ54" s="4"/>
      <c r="BA54" s="4"/>
      <c r="BB54" s="4"/>
      <c r="BC54" s="4"/>
      <c r="BD54" s="4"/>
      <c r="BE54" s="4"/>
      <c r="BF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</row>
    <row r="55" spans="1:83" ht="19.5" customHeight="1">
      <c r="A55" s="156">
        <v>26</v>
      </c>
      <c r="B55" s="161">
        <v>39</v>
      </c>
      <c r="C55" s="154" t="s">
        <v>42</v>
      </c>
      <c r="D55" s="3" t="s">
        <v>171</v>
      </c>
      <c r="E55" s="3" t="s">
        <v>172</v>
      </c>
      <c r="F55" s="180">
        <v>33</v>
      </c>
      <c r="G55" s="180">
        <v>6</v>
      </c>
      <c r="H55" s="151"/>
      <c r="I55" s="151"/>
      <c r="J55" s="151"/>
      <c r="K55" s="151"/>
      <c r="L55" s="151"/>
      <c r="M55" s="151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47">
        <f>INT(SUM(F55+H55+J55+L55+N55+P55+R55+T55+V55+X55+Z55+AB55+AD55+AF55+AH55+AJ55+AL55+AN55+AP55+AR55)+SUM(G55+I55+K55+M55+O55+Q55+S55+U55+W55+Y55+AA55+AC55+AE55+AG55+AI55+AK55+AM55+AO55+AQ55+AS55)/16)</f>
        <v>33</v>
      </c>
      <c r="AU55" s="146">
        <f>MOD(SUM(F55+H55+J55+L55+N55+P55+R55+T55+V55+X55+Z55+AB55+AD55+AF55+AH55+AJ55+AL55+AN55+AP55+AR55)+SUM(G55+I55+K55+M55+O55+Q55+S55+U55+W55+Y55+AA55+AC55+AE55+AG55+AI55+AK55+AM55+AO55+AQ55+AS55)/16,1)*16</f>
        <v>6</v>
      </c>
      <c r="AV55" s="199"/>
      <c r="AW55" s="4"/>
      <c r="AX55" s="156">
        <v>1</v>
      </c>
      <c r="AY55" s="4"/>
      <c r="AZ55" s="4"/>
      <c r="BA55" s="4"/>
      <c r="BB55" s="4"/>
      <c r="BC55" s="4"/>
      <c r="BD55" s="4"/>
      <c r="BE55" s="4"/>
      <c r="BF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</row>
    <row r="56" spans="1:83" ht="19.5" customHeight="1">
      <c r="A56" s="156"/>
      <c r="B56" s="161"/>
      <c r="C56" s="154"/>
      <c r="D56" s="13" t="s">
        <v>52</v>
      </c>
      <c r="E56" s="13" t="s">
        <v>173</v>
      </c>
      <c r="F56" s="180"/>
      <c r="G56" s="180"/>
      <c r="H56" s="151"/>
      <c r="I56" s="151"/>
      <c r="J56" s="151"/>
      <c r="K56" s="151"/>
      <c r="L56" s="151"/>
      <c r="M56" s="151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47"/>
      <c r="AU56" s="146"/>
      <c r="AV56" s="199"/>
      <c r="AW56" s="4"/>
      <c r="AX56" s="156"/>
      <c r="AY56" s="4"/>
      <c r="AZ56" s="4"/>
      <c r="BA56" s="4"/>
      <c r="BB56" s="4"/>
      <c r="BC56" s="4"/>
      <c r="BD56" s="4"/>
      <c r="BE56" s="4"/>
      <c r="BF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</row>
    <row r="57" spans="1:83" ht="19.5" customHeight="1">
      <c r="A57" s="156">
        <v>27</v>
      </c>
      <c r="B57" s="161">
        <v>13</v>
      </c>
      <c r="C57" s="154" t="s">
        <v>39</v>
      </c>
      <c r="D57" s="3" t="s">
        <v>95</v>
      </c>
      <c r="E57" s="3" t="s">
        <v>96</v>
      </c>
      <c r="F57" s="179">
        <v>30</v>
      </c>
      <c r="G57" s="179">
        <v>0</v>
      </c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47">
        <f>INT(SUM(F57+H57+J57+L57+N57+P57+R57+T57+V57+X57+Z57+AB57+AD57+AF57+AH57+AJ57+AL57+AN57+AP57+AR57)+SUM(G57+I57+K57+M57+O57+Q57+S57+U57+W57+Y57+AA57+AC57+AE57+AG57+AI57+AK57+AM57+AO57+AQ57+AS57)/16)</f>
        <v>30</v>
      </c>
      <c r="AU57" s="146">
        <f>MOD(SUM(F57+H57+J57+L57+N57+P57+R57+T57+V57+X57+Z57+AB57+AD57+AF57+AH57+AJ57+AL57+AN57+AP57+AR57)+SUM(G57+I57+K57+M57+O57+Q57+S57+U57+W57+Y57+AA57+AC57+AE57+AG57+AI57+AK57+AM57+AO57+AQ57+AS57)/16,1)*16</f>
        <v>0</v>
      </c>
      <c r="AV57" s="199"/>
      <c r="AW57" s="4"/>
      <c r="AX57" s="156">
        <v>1</v>
      </c>
      <c r="AY57" s="4"/>
      <c r="AZ57" s="4"/>
      <c r="BA57" s="4"/>
      <c r="BB57" s="4"/>
      <c r="BC57" s="4"/>
      <c r="BD57" s="4"/>
      <c r="BE57" s="4"/>
      <c r="BF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</row>
    <row r="58" spans="1:83" ht="19.5" customHeight="1">
      <c r="A58" s="156"/>
      <c r="B58" s="161"/>
      <c r="C58" s="154"/>
      <c r="D58" s="3" t="s">
        <v>97</v>
      </c>
      <c r="E58" s="3" t="s">
        <v>98</v>
      </c>
      <c r="F58" s="179"/>
      <c r="G58" s="179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47"/>
      <c r="AU58" s="146"/>
      <c r="AV58" s="199"/>
      <c r="AW58" s="4"/>
      <c r="AX58" s="156"/>
      <c r="AY58" s="4"/>
      <c r="AZ58" s="4"/>
      <c r="BA58" s="4"/>
      <c r="BB58" s="4"/>
      <c r="BC58" s="4"/>
      <c r="BD58" s="4"/>
      <c r="BE58" s="4"/>
      <c r="BF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</row>
    <row r="59" spans="1:83" ht="19.5" customHeight="1">
      <c r="A59" s="156">
        <v>28</v>
      </c>
      <c r="B59" s="162">
        <v>14</v>
      </c>
      <c r="C59" s="154" t="s">
        <v>39</v>
      </c>
      <c r="D59" s="3" t="s">
        <v>99</v>
      </c>
      <c r="E59" s="3" t="s">
        <v>100</v>
      </c>
      <c r="F59" s="179">
        <v>29</v>
      </c>
      <c r="G59" s="179">
        <v>6</v>
      </c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65"/>
      <c r="AT59" s="147">
        <f>INT(SUM(F59+H59+J59+L59+N59+P59+R59+T59+V59+X59+Z59+AB59+AD59+AF59+AH59+AJ59+AL59+AN59+AP59+AR59)+SUM(G59+I59+K59+M59+O59+Q59+S59+U59+W59+Y59+AA59+AC59+AE59+AG59+AI59+AK59+AM59+AO59+AQ59+AS59)/16)</f>
        <v>29</v>
      </c>
      <c r="AU59" s="146">
        <f>MOD(SUM(F59+H59+J59+L59+N59+P59+R59+T59+V59+X59+Z59+AB59+AD59+AF59+AH59+AJ59+AL59+AN59+AP59+AR59)+SUM(G59+I59+K59+M59+O59+Q59+S59+U59+W59+Y59+AA59+AC59+AE59+AG59+AI59+AK59+AM59+AO59+AQ59+AS59)/16,1)*16</f>
        <v>6</v>
      </c>
      <c r="AV59" s="199"/>
      <c r="AW59" s="4"/>
      <c r="AX59" s="156">
        <v>1</v>
      </c>
      <c r="AY59" s="4"/>
      <c r="AZ59" s="4"/>
      <c r="BA59" s="4"/>
      <c r="BB59" s="4"/>
      <c r="BC59" s="4"/>
      <c r="BD59" s="4"/>
      <c r="BE59" s="4"/>
      <c r="BF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</row>
    <row r="60" spans="1:83" ht="19.5" customHeight="1">
      <c r="A60" s="156"/>
      <c r="B60" s="181"/>
      <c r="C60" s="154"/>
      <c r="D60" s="3" t="s">
        <v>101</v>
      </c>
      <c r="E60" s="11" t="s">
        <v>92</v>
      </c>
      <c r="F60" s="179"/>
      <c r="G60" s="179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65"/>
      <c r="AT60" s="147"/>
      <c r="AU60" s="146"/>
      <c r="AV60" s="199"/>
      <c r="AW60" s="4"/>
      <c r="AX60" s="156"/>
      <c r="AY60" s="4"/>
      <c r="AZ60" s="4"/>
      <c r="BA60" s="4"/>
      <c r="BB60" s="4"/>
      <c r="BC60" s="4"/>
      <c r="BD60" s="4"/>
      <c r="BE60" s="4"/>
      <c r="BF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</row>
    <row r="61" spans="1:83" ht="19.5" customHeight="1">
      <c r="A61" s="156">
        <v>29</v>
      </c>
      <c r="B61" s="161">
        <v>9</v>
      </c>
      <c r="C61" s="154" t="s">
        <v>39</v>
      </c>
      <c r="D61" s="3" t="s">
        <v>80</v>
      </c>
      <c r="E61" s="3" t="s">
        <v>81</v>
      </c>
      <c r="F61" s="164">
        <v>27</v>
      </c>
      <c r="G61" s="164">
        <v>2</v>
      </c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47">
        <f>INT(SUM(F61+H61+J61+L61+N61+P61+R61+T61+V61+X61+Z61+AB61+AD61+AF61+AH61+AJ61+AL61+AN61+AP61+AR61)+SUM(G61+I61+K61+M61+O61+Q61+S61+U61+W61+Y61+AA61+AC61+AE61+AG61+AI61+AK61+AM61+AO61+AQ61+AS61)/16)</f>
        <v>27</v>
      </c>
      <c r="AU61" s="146">
        <f>MOD(SUM(F61+H61+J61+L61+N61+P61+R61+T61+V61+X61+Z61+AB61+AD61+AF61+AH61+AJ61+AL61+AN61+AP61+AR61)+SUM(G61+I61+K61+M61+O61+Q61+S61+U61+W61+Y61+AA61+AC61+AE61+AG61+AI61+AK61+AM61+AO61+AQ61+AS61)/16,1)*16</f>
        <v>2</v>
      </c>
      <c r="AV61" s="199"/>
      <c r="AW61" s="4"/>
      <c r="AX61" s="156">
        <v>1</v>
      </c>
      <c r="AY61" s="4"/>
      <c r="AZ61" s="4"/>
      <c r="BA61" s="4"/>
      <c r="BB61" s="4"/>
      <c r="BC61" s="4"/>
      <c r="BD61" s="4"/>
      <c r="BE61" s="4"/>
      <c r="BF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</row>
    <row r="62" spans="1:83" ht="19.5" customHeight="1">
      <c r="A62" s="156"/>
      <c r="B62" s="161"/>
      <c r="C62" s="154"/>
      <c r="D62" s="3" t="s">
        <v>82</v>
      </c>
      <c r="E62" s="3" t="s">
        <v>83</v>
      </c>
      <c r="F62" s="164"/>
      <c r="G62" s="164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47"/>
      <c r="AU62" s="146"/>
      <c r="AV62" s="199"/>
      <c r="AW62" s="4"/>
      <c r="AX62" s="156"/>
      <c r="AY62" s="4"/>
      <c r="AZ62" s="4"/>
      <c r="BA62" s="4"/>
      <c r="BB62" s="4"/>
      <c r="BC62" s="4"/>
      <c r="BD62" s="4"/>
      <c r="BE62" s="4"/>
      <c r="BF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</row>
    <row r="63" spans="1:83" ht="19.5" customHeight="1">
      <c r="A63" s="156">
        <v>30</v>
      </c>
      <c r="B63" s="161">
        <v>45</v>
      </c>
      <c r="C63" s="154" t="s">
        <v>43</v>
      </c>
      <c r="D63" s="3" t="s">
        <v>190</v>
      </c>
      <c r="E63" s="3" t="s">
        <v>191</v>
      </c>
      <c r="F63" s="164">
        <v>24</v>
      </c>
      <c r="G63" s="164">
        <v>0</v>
      </c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47">
        <f>INT(SUM(F63+H63+J63+L63+N63+P63+R63+T63+V63+X63+Z63+AB63+AD63+AF63+AH63+AJ63+AL63+AN63+AP63+AR63)+SUM(G63+I63+K63+M63+O63+Q63+S63+U63+W63+Y63+AA63+AC63+AE63+AG63+AI63+AK63+AM63+AO63+AQ63+AS63)/16)</f>
        <v>24</v>
      </c>
      <c r="AU63" s="142">
        <f>MOD(SUM(F63+H63+J63+L63+N63+P63+R63+T63+V63+X63+Z63+AB63+AD63+AF63+AH63+AJ63+AL63+AN63+AP63+AR63)+SUM(G63+I63+K63+M63+O63+Q63+S63+U63+W63+Y63+AA63+AC63+AE63+AG63+AI63+AK63+AM63+AO63+AQ63+AS63)/16,1)*16</f>
        <v>0</v>
      </c>
      <c r="AV63" s="199"/>
      <c r="AW63" s="4"/>
      <c r="AX63" s="156">
        <v>1</v>
      </c>
      <c r="AY63" s="4"/>
      <c r="AZ63" s="4"/>
      <c r="BA63" s="4"/>
      <c r="BB63" s="4"/>
      <c r="BC63" s="4"/>
      <c r="BD63" s="4"/>
      <c r="BE63" s="4"/>
      <c r="BF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</row>
    <row r="64" spans="1:83" ht="19.5" customHeight="1" thickBot="1">
      <c r="A64" s="157"/>
      <c r="B64" s="162"/>
      <c r="C64" s="155"/>
      <c r="D64" s="11" t="s">
        <v>192</v>
      </c>
      <c r="E64" s="11" t="s">
        <v>193</v>
      </c>
      <c r="F64" s="182"/>
      <c r="G64" s="18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48"/>
      <c r="AU64" s="143"/>
      <c r="AV64" s="199"/>
      <c r="AW64" s="4"/>
      <c r="AX64" s="156"/>
      <c r="AY64" s="4"/>
      <c r="AZ64" s="4"/>
      <c r="BA64" s="4"/>
      <c r="BB64" s="4"/>
      <c r="BC64" s="4"/>
      <c r="BD64" s="4"/>
      <c r="BE64" s="4"/>
      <c r="BF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</row>
    <row r="65" spans="1:83" ht="19.5" customHeight="1">
      <c r="A65" s="113">
        <v>31</v>
      </c>
      <c r="B65" s="163">
        <v>1</v>
      </c>
      <c r="C65" s="210" t="s">
        <v>41</v>
      </c>
      <c r="D65" s="70" t="s">
        <v>48</v>
      </c>
      <c r="E65" s="70" t="s">
        <v>49</v>
      </c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44">
        <v>0</v>
      </c>
      <c r="AU65" s="145">
        <v>0</v>
      </c>
      <c r="AV65" s="200"/>
      <c r="AW65" s="4"/>
      <c r="AX65" s="156">
        <v>0</v>
      </c>
      <c r="AY65" s="4"/>
      <c r="AZ65" s="4"/>
      <c r="BA65" s="4"/>
      <c r="BB65" s="4"/>
      <c r="BC65" s="4"/>
      <c r="BD65" s="4"/>
      <c r="BE65" s="4"/>
      <c r="BF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</row>
    <row r="66" spans="1:83" ht="19.5" customHeight="1">
      <c r="A66" s="114"/>
      <c r="B66" s="158"/>
      <c r="C66" s="153"/>
      <c r="D66" s="54" t="s">
        <v>50</v>
      </c>
      <c r="E66" s="54" t="s">
        <v>51</v>
      </c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1"/>
      <c r="AU66" s="139"/>
      <c r="AV66" s="200"/>
      <c r="AW66" s="4"/>
      <c r="AX66" s="156"/>
      <c r="AY66" s="4"/>
      <c r="AZ66" s="4"/>
      <c r="BA66" s="4"/>
      <c r="BB66" s="4"/>
      <c r="BC66" s="4"/>
      <c r="BD66" s="4"/>
      <c r="BE66" s="4"/>
      <c r="BF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</row>
    <row r="67" spans="1:83" ht="19.5" customHeight="1">
      <c r="A67" s="106">
        <v>32</v>
      </c>
      <c r="B67" s="158">
        <v>4</v>
      </c>
      <c r="C67" s="153" t="s">
        <v>41</v>
      </c>
      <c r="D67" s="54" t="s">
        <v>60</v>
      </c>
      <c r="E67" s="54" t="s">
        <v>61</v>
      </c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0">
        <v>0</v>
      </c>
      <c r="AU67" s="138">
        <v>0</v>
      </c>
      <c r="AV67" s="200"/>
      <c r="AW67" s="4"/>
      <c r="AX67" s="156">
        <v>0</v>
      </c>
      <c r="AY67" s="4"/>
      <c r="AZ67" s="4"/>
      <c r="BA67" s="4"/>
      <c r="BB67" s="4"/>
      <c r="BC67" s="4"/>
      <c r="BD67" s="4"/>
      <c r="BE67" s="4"/>
      <c r="BF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</row>
    <row r="68" spans="1:83" ht="19.5" customHeight="1">
      <c r="A68" s="106"/>
      <c r="B68" s="158"/>
      <c r="C68" s="153"/>
      <c r="D68" s="55" t="s">
        <v>62</v>
      </c>
      <c r="E68" s="55" t="s">
        <v>63</v>
      </c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1"/>
      <c r="AU68" s="139"/>
      <c r="AV68" s="200"/>
      <c r="AW68" s="4"/>
      <c r="AX68" s="156"/>
      <c r="AY68" s="4"/>
      <c r="AZ68" s="4"/>
      <c r="BA68" s="4"/>
      <c r="BB68" s="4"/>
      <c r="BC68" s="4"/>
      <c r="BD68" s="4"/>
      <c r="BE68" s="4"/>
      <c r="BF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</row>
    <row r="69" spans="1:83" ht="19.5" customHeight="1">
      <c r="A69" s="106">
        <v>33</v>
      </c>
      <c r="B69" s="158">
        <v>6</v>
      </c>
      <c r="C69" s="153" t="s">
        <v>41</v>
      </c>
      <c r="D69" s="54" t="s">
        <v>68</v>
      </c>
      <c r="E69" s="54" t="s">
        <v>69</v>
      </c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0">
        <v>0</v>
      </c>
      <c r="AU69" s="138">
        <v>0</v>
      </c>
      <c r="AV69" s="200"/>
      <c r="AW69" s="4"/>
      <c r="AX69" s="156">
        <v>0</v>
      </c>
      <c r="AY69" s="4"/>
      <c r="AZ69" s="4"/>
      <c r="BA69" s="4"/>
      <c r="BB69" s="4"/>
      <c r="BC69" s="4"/>
      <c r="BD69" s="4"/>
      <c r="BE69" s="4"/>
      <c r="BF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</row>
    <row r="70" spans="1:83" ht="19.5" customHeight="1">
      <c r="A70" s="106"/>
      <c r="B70" s="158"/>
      <c r="C70" s="153"/>
      <c r="D70" s="54" t="s">
        <v>70</v>
      </c>
      <c r="E70" s="54" t="s">
        <v>71</v>
      </c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1"/>
      <c r="AU70" s="139"/>
      <c r="AV70" s="200"/>
      <c r="AW70" s="4"/>
      <c r="AX70" s="156"/>
      <c r="AY70" s="4"/>
      <c r="AZ70" s="4"/>
      <c r="BA70" s="4"/>
      <c r="BB70" s="4"/>
      <c r="BC70" s="4"/>
      <c r="BD70" s="4"/>
      <c r="BE70" s="4"/>
      <c r="BF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</row>
    <row r="71" spans="1:83" ht="19.5" customHeight="1">
      <c r="A71" s="106">
        <v>34</v>
      </c>
      <c r="B71" s="158">
        <v>10</v>
      </c>
      <c r="C71" s="153" t="s">
        <v>39</v>
      </c>
      <c r="D71" s="54" t="s">
        <v>84</v>
      </c>
      <c r="E71" s="54" t="s">
        <v>85</v>
      </c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0">
        <v>0</v>
      </c>
      <c r="AU71" s="138">
        <v>0</v>
      </c>
      <c r="AV71" s="200"/>
      <c r="AW71" s="4"/>
      <c r="AX71" s="156">
        <v>0</v>
      </c>
      <c r="AY71" s="4"/>
      <c r="AZ71" s="4"/>
      <c r="BA71" s="4"/>
      <c r="BB71" s="4"/>
      <c r="BC71" s="4"/>
      <c r="BD71" s="4"/>
      <c r="BE71" s="4"/>
      <c r="BF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</row>
    <row r="72" spans="1:83" ht="19.5" customHeight="1">
      <c r="A72" s="106"/>
      <c r="B72" s="158"/>
      <c r="C72" s="153"/>
      <c r="D72" s="54" t="s">
        <v>86</v>
      </c>
      <c r="E72" s="54" t="s">
        <v>87</v>
      </c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1"/>
      <c r="AU72" s="139"/>
      <c r="AV72" s="200"/>
      <c r="AW72" s="4"/>
      <c r="AX72" s="156"/>
      <c r="AY72" s="4"/>
      <c r="AZ72" s="4"/>
      <c r="BA72" s="4"/>
      <c r="BB72" s="4"/>
      <c r="BC72" s="4"/>
      <c r="BD72" s="4"/>
      <c r="BE72" s="4"/>
      <c r="BF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</row>
    <row r="73" spans="1:83" ht="19.5" customHeight="1">
      <c r="A73" s="106">
        <v>35</v>
      </c>
      <c r="B73" s="159">
        <v>11</v>
      </c>
      <c r="C73" s="153" t="s">
        <v>39</v>
      </c>
      <c r="D73" s="54" t="s">
        <v>88</v>
      </c>
      <c r="E73" s="54" t="s">
        <v>89</v>
      </c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0">
        <v>0</v>
      </c>
      <c r="AU73" s="138">
        <v>0</v>
      </c>
      <c r="AV73" s="200"/>
      <c r="AW73" s="4"/>
      <c r="AX73" s="156">
        <v>0</v>
      </c>
      <c r="AY73" s="4"/>
      <c r="AZ73" s="4"/>
      <c r="BA73" s="4"/>
      <c r="BB73" s="4"/>
      <c r="BC73" s="4"/>
      <c r="BD73" s="4"/>
      <c r="BE73" s="4"/>
      <c r="BF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</row>
    <row r="74" spans="1:83" ht="19.5" customHeight="1">
      <c r="A74" s="106"/>
      <c r="B74" s="160"/>
      <c r="C74" s="153"/>
      <c r="D74" s="54" t="s">
        <v>90</v>
      </c>
      <c r="E74" s="54" t="s">
        <v>91</v>
      </c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1"/>
      <c r="AU74" s="139"/>
      <c r="AV74" s="200"/>
      <c r="AW74" s="4"/>
      <c r="AX74" s="156"/>
      <c r="AY74" s="4"/>
      <c r="AZ74" s="4"/>
      <c r="BA74" s="4"/>
      <c r="BB74" s="4"/>
      <c r="BC74" s="4"/>
      <c r="BD74" s="4"/>
      <c r="BE74" s="4"/>
      <c r="BF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</row>
    <row r="75" spans="1:83" ht="19.5" customHeight="1">
      <c r="A75" s="106">
        <v>36</v>
      </c>
      <c r="B75" s="158">
        <v>15</v>
      </c>
      <c r="C75" s="153" t="s">
        <v>39</v>
      </c>
      <c r="D75" s="54" t="s">
        <v>58</v>
      </c>
      <c r="E75" s="54" t="s">
        <v>102</v>
      </c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0">
        <v>0</v>
      </c>
      <c r="AU75" s="138">
        <v>0</v>
      </c>
      <c r="AV75" s="200"/>
      <c r="AW75" s="4"/>
      <c r="AX75" s="156">
        <v>0</v>
      </c>
      <c r="AY75" s="4"/>
      <c r="AZ75" s="4"/>
      <c r="BA75" s="4"/>
      <c r="BB75" s="4"/>
      <c r="BC75" s="4"/>
      <c r="BD75" s="4"/>
      <c r="BE75" s="4"/>
      <c r="BF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</row>
    <row r="76" spans="1:83" ht="19.5" customHeight="1">
      <c r="A76" s="106"/>
      <c r="B76" s="158"/>
      <c r="C76" s="153"/>
      <c r="D76" s="54" t="s">
        <v>103</v>
      </c>
      <c r="E76" s="54" t="s">
        <v>104</v>
      </c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1"/>
      <c r="AU76" s="139"/>
      <c r="AV76" s="200"/>
      <c r="AW76" s="4"/>
      <c r="AX76" s="156"/>
      <c r="AY76" s="4"/>
      <c r="AZ76" s="4"/>
      <c r="BA76" s="4"/>
      <c r="BB76" s="4"/>
      <c r="BC76" s="4"/>
      <c r="BD76" s="4"/>
      <c r="BE76" s="4"/>
      <c r="BF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</row>
    <row r="77" spans="1:83" ht="19.5" customHeight="1">
      <c r="A77" s="106">
        <v>37</v>
      </c>
      <c r="B77" s="159">
        <v>17</v>
      </c>
      <c r="C77" s="153" t="s">
        <v>39</v>
      </c>
      <c r="D77" s="54" t="s">
        <v>108</v>
      </c>
      <c r="E77" s="54" t="s">
        <v>109</v>
      </c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0">
        <v>0</v>
      </c>
      <c r="AU77" s="138">
        <v>0</v>
      </c>
      <c r="AV77" s="200"/>
      <c r="AW77" s="4"/>
      <c r="AX77" s="156">
        <v>0</v>
      </c>
      <c r="AY77" s="4"/>
      <c r="AZ77" s="4"/>
      <c r="BA77" s="4"/>
      <c r="BB77" s="4"/>
      <c r="BC77" s="4"/>
      <c r="BD77" s="4"/>
      <c r="BE77" s="4"/>
      <c r="BF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</row>
    <row r="78" spans="1:83" ht="19.5" customHeight="1">
      <c r="A78" s="106"/>
      <c r="B78" s="160"/>
      <c r="C78" s="153"/>
      <c r="D78" s="54" t="s">
        <v>82</v>
      </c>
      <c r="E78" s="54" t="s">
        <v>110</v>
      </c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1"/>
      <c r="AU78" s="139"/>
      <c r="AV78" s="200"/>
      <c r="AW78" s="4"/>
      <c r="AX78" s="156"/>
      <c r="AY78" s="4"/>
      <c r="AZ78" s="4"/>
      <c r="BA78" s="4"/>
      <c r="BB78" s="4"/>
      <c r="BC78" s="4"/>
      <c r="BD78" s="4"/>
      <c r="BE78" s="4"/>
      <c r="BF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</row>
    <row r="79" spans="1:83" ht="19.5" customHeight="1">
      <c r="A79" s="106">
        <v>38</v>
      </c>
      <c r="B79" s="158">
        <v>20</v>
      </c>
      <c r="C79" s="153" t="s">
        <v>40</v>
      </c>
      <c r="D79" s="56" t="s">
        <v>48</v>
      </c>
      <c r="E79" s="56" t="s">
        <v>116</v>
      </c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0">
        <v>0</v>
      </c>
      <c r="AU79" s="138">
        <v>0</v>
      </c>
      <c r="AV79" s="200"/>
      <c r="AW79" s="4"/>
      <c r="AX79" s="156">
        <v>0</v>
      </c>
      <c r="AY79" s="4"/>
      <c r="AZ79" s="4"/>
      <c r="BA79" s="4"/>
      <c r="BB79" s="4"/>
      <c r="BC79" s="4"/>
      <c r="BD79" s="4"/>
      <c r="BE79" s="4"/>
      <c r="BF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</row>
    <row r="80" spans="1:83" ht="19.5" customHeight="1">
      <c r="A80" s="106"/>
      <c r="B80" s="158"/>
      <c r="C80" s="153"/>
      <c r="D80" s="54" t="s">
        <v>117</v>
      </c>
      <c r="E80" s="54" t="s">
        <v>118</v>
      </c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1"/>
      <c r="AU80" s="139"/>
      <c r="AV80" s="200"/>
      <c r="AW80" s="4"/>
      <c r="AX80" s="156"/>
      <c r="AY80" s="4"/>
      <c r="AZ80" s="4"/>
      <c r="BA80" s="4"/>
      <c r="BB80" s="4"/>
      <c r="BC80" s="4"/>
      <c r="BD80" s="4"/>
      <c r="BE80" s="4"/>
      <c r="BF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</row>
    <row r="81" spans="1:83" ht="19.5" customHeight="1">
      <c r="A81" s="106">
        <v>39</v>
      </c>
      <c r="B81" s="158">
        <v>22</v>
      </c>
      <c r="C81" s="153" t="s">
        <v>40</v>
      </c>
      <c r="D81" s="54" t="s">
        <v>123</v>
      </c>
      <c r="E81" s="54" t="s">
        <v>124</v>
      </c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0">
        <v>0</v>
      </c>
      <c r="AU81" s="138">
        <v>0</v>
      </c>
      <c r="AV81" s="200"/>
      <c r="AW81" s="4"/>
      <c r="AX81" s="156">
        <v>0</v>
      </c>
      <c r="AY81" s="4"/>
      <c r="AZ81" s="4"/>
      <c r="BA81" s="4"/>
      <c r="BB81" s="4"/>
      <c r="BC81" s="4"/>
      <c r="BD81" s="4"/>
      <c r="BE81" s="4"/>
      <c r="BF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</row>
    <row r="82" spans="1:83" ht="19.5" customHeight="1">
      <c r="A82" s="106"/>
      <c r="B82" s="158"/>
      <c r="C82" s="153"/>
      <c r="D82" s="54" t="s">
        <v>58</v>
      </c>
      <c r="E82" s="54" t="s">
        <v>125</v>
      </c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1"/>
      <c r="AU82" s="139"/>
      <c r="AV82" s="200"/>
      <c r="AW82" s="4"/>
      <c r="AX82" s="156"/>
      <c r="AY82" s="4"/>
      <c r="AZ82" s="4"/>
      <c r="BA82" s="4"/>
      <c r="BB82" s="4"/>
      <c r="BC82" s="4"/>
      <c r="BD82" s="4"/>
      <c r="BE82" s="4"/>
      <c r="BF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</row>
    <row r="83" spans="1:83" ht="19.5" customHeight="1">
      <c r="A83" s="106">
        <v>40</v>
      </c>
      <c r="B83" s="158">
        <v>23</v>
      </c>
      <c r="C83" s="153" t="s">
        <v>40</v>
      </c>
      <c r="D83" s="54" t="s">
        <v>66</v>
      </c>
      <c r="E83" s="54" t="s">
        <v>102</v>
      </c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0">
        <v>0</v>
      </c>
      <c r="AU83" s="138">
        <v>0</v>
      </c>
      <c r="AV83" s="200"/>
      <c r="AW83" s="4"/>
      <c r="AX83" s="156">
        <v>0</v>
      </c>
      <c r="AY83" s="4"/>
      <c r="AZ83" s="4"/>
      <c r="BA83" s="4"/>
      <c r="BB83" s="4"/>
      <c r="BC83" s="4"/>
      <c r="BD83" s="4"/>
      <c r="BE83" s="4"/>
      <c r="BF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</row>
    <row r="84" spans="1:83" ht="19.5" customHeight="1">
      <c r="A84" s="106"/>
      <c r="B84" s="158"/>
      <c r="C84" s="153"/>
      <c r="D84" s="54" t="s">
        <v>126</v>
      </c>
      <c r="E84" s="54" t="s">
        <v>127</v>
      </c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1"/>
      <c r="AU84" s="139"/>
      <c r="AV84" s="200"/>
      <c r="AW84" s="4"/>
      <c r="AX84" s="156"/>
      <c r="AY84" s="4"/>
      <c r="AZ84" s="4"/>
      <c r="BA84" s="4"/>
      <c r="BB84" s="4"/>
      <c r="BC84" s="4"/>
      <c r="BD84" s="4"/>
      <c r="BE84" s="4"/>
      <c r="BF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</row>
    <row r="85" spans="1:83" ht="19.5" customHeight="1">
      <c r="A85" s="106">
        <v>41</v>
      </c>
      <c r="B85" s="159">
        <v>24</v>
      </c>
      <c r="C85" s="153" t="s">
        <v>40</v>
      </c>
      <c r="D85" s="54" t="s">
        <v>95</v>
      </c>
      <c r="E85" s="54" t="s">
        <v>128</v>
      </c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0">
        <v>0</v>
      </c>
      <c r="AU85" s="138">
        <v>0</v>
      </c>
      <c r="AV85" s="200"/>
      <c r="AW85" s="4"/>
      <c r="AX85" s="156">
        <v>0</v>
      </c>
      <c r="AY85" s="4"/>
      <c r="AZ85" s="4"/>
      <c r="BA85" s="4"/>
      <c r="BB85" s="4"/>
      <c r="BC85" s="4"/>
      <c r="BD85" s="4"/>
      <c r="BE85" s="4"/>
      <c r="BF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</row>
    <row r="86" spans="1:83" ht="19.5" customHeight="1">
      <c r="A86" s="106"/>
      <c r="B86" s="160"/>
      <c r="C86" s="153"/>
      <c r="D86" s="54" t="s">
        <v>50</v>
      </c>
      <c r="E86" s="54" t="s">
        <v>129</v>
      </c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1"/>
      <c r="AU86" s="139"/>
      <c r="AV86" s="200"/>
      <c r="AW86" s="4"/>
      <c r="AX86" s="156"/>
      <c r="AY86" s="4"/>
      <c r="AZ86" s="4"/>
      <c r="BA86" s="4"/>
      <c r="BB86" s="4"/>
      <c r="BC86" s="4"/>
      <c r="BD86" s="4"/>
      <c r="BE86" s="4"/>
      <c r="BF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</row>
    <row r="87" spans="1:83" ht="19.5" customHeight="1">
      <c r="A87" s="106">
        <v>42</v>
      </c>
      <c r="B87" s="158">
        <v>25</v>
      </c>
      <c r="C87" s="153" t="s">
        <v>40</v>
      </c>
      <c r="D87" s="54" t="s">
        <v>130</v>
      </c>
      <c r="E87" s="54" t="s">
        <v>131</v>
      </c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0">
        <v>0</v>
      </c>
      <c r="AU87" s="138">
        <v>0</v>
      </c>
      <c r="AV87" s="200"/>
      <c r="AW87" s="4"/>
      <c r="AX87" s="156">
        <v>0</v>
      </c>
      <c r="AY87" s="4"/>
      <c r="AZ87" s="4"/>
      <c r="BA87" s="4"/>
      <c r="BB87" s="4"/>
      <c r="BC87" s="4"/>
      <c r="BD87" s="4"/>
      <c r="BE87" s="4"/>
      <c r="BF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</row>
    <row r="88" spans="1:83" ht="19.5" customHeight="1">
      <c r="A88" s="106"/>
      <c r="B88" s="158"/>
      <c r="C88" s="153"/>
      <c r="D88" s="54" t="s">
        <v>132</v>
      </c>
      <c r="E88" s="54" t="s">
        <v>133</v>
      </c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1"/>
      <c r="AU88" s="139"/>
      <c r="AV88" s="200"/>
      <c r="AW88" s="4"/>
      <c r="AX88" s="156"/>
      <c r="AY88" s="4"/>
      <c r="AZ88" s="4"/>
      <c r="BA88" s="4"/>
      <c r="BB88" s="4"/>
      <c r="BC88" s="4"/>
      <c r="BD88" s="4"/>
      <c r="BE88" s="4"/>
      <c r="BF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</row>
    <row r="89" spans="1:83" ht="19.5" customHeight="1">
      <c r="A89" s="106">
        <v>43</v>
      </c>
      <c r="B89" s="158">
        <v>26</v>
      </c>
      <c r="C89" s="153" t="s">
        <v>40</v>
      </c>
      <c r="D89" s="54" t="s">
        <v>134</v>
      </c>
      <c r="E89" s="54" t="s">
        <v>135</v>
      </c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0">
        <v>0</v>
      </c>
      <c r="AU89" s="138">
        <v>0</v>
      </c>
      <c r="AV89" s="200"/>
      <c r="AW89" s="4"/>
      <c r="AX89" s="156">
        <v>0</v>
      </c>
      <c r="AY89" s="4"/>
      <c r="AZ89" s="4"/>
      <c r="BA89" s="4"/>
      <c r="BB89" s="4"/>
      <c r="BC89" s="4"/>
      <c r="BD89" s="4"/>
      <c r="BE89" s="4"/>
      <c r="BF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</row>
    <row r="90" spans="1:83" ht="19.5" customHeight="1">
      <c r="A90" s="106"/>
      <c r="B90" s="158"/>
      <c r="C90" s="153"/>
      <c r="D90" s="54" t="s">
        <v>136</v>
      </c>
      <c r="E90" s="54" t="s">
        <v>137</v>
      </c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1"/>
      <c r="AU90" s="139"/>
      <c r="AV90" s="200"/>
      <c r="AW90" s="4"/>
      <c r="AX90" s="156"/>
      <c r="AY90" s="4"/>
      <c r="AZ90" s="4"/>
      <c r="BA90" s="4"/>
      <c r="BB90" s="4"/>
      <c r="BC90" s="4"/>
      <c r="BD90" s="4"/>
      <c r="BE90" s="4"/>
      <c r="BF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</row>
    <row r="91" spans="1:83" ht="19.5" customHeight="1">
      <c r="A91" s="106">
        <v>44</v>
      </c>
      <c r="B91" s="158">
        <v>29</v>
      </c>
      <c r="C91" s="153" t="s">
        <v>40</v>
      </c>
      <c r="D91" s="54" t="s">
        <v>52</v>
      </c>
      <c r="E91" s="54" t="s">
        <v>143</v>
      </c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0">
        <v>0</v>
      </c>
      <c r="AU91" s="138">
        <v>0</v>
      </c>
      <c r="AV91" s="200"/>
      <c r="AW91" s="4"/>
      <c r="AX91" s="156">
        <v>0</v>
      </c>
      <c r="AY91" s="4"/>
      <c r="AZ91" s="4"/>
      <c r="BA91" s="4"/>
      <c r="BB91" s="4"/>
      <c r="BC91" s="4"/>
      <c r="BD91" s="4"/>
      <c r="BE91" s="4"/>
      <c r="BF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</row>
    <row r="92" spans="1:83" ht="19.5" customHeight="1">
      <c r="A92" s="106"/>
      <c r="B92" s="158"/>
      <c r="C92" s="153"/>
      <c r="D92" s="54" t="s">
        <v>144</v>
      </c>
      <c r="E92" s="54" t="s">
        <v>145</v>
      </c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1"/>
      <c r="AU92" s="139"/>
      <c r="AV92" s="200"/>
      <c r="AW92" s="4"/>
      <c r="AX92" s="156"/>
      <c r="AY92" s="4"/>
      <c r="AZ92" s="4"/>
      <c r="BA92" s="4"/>
      <c r="BB92" s="4"/>
      <c r="BC92" s="4"/>
      <c r="BD92" s="4"/>
      <c r="BE92" s="4"/>
      <c r="BF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</row>
    <row r="93" spans="1:83" ht="19.5" customHeight="1">
      <c r="A93" s="106">
        <v>45</v>
      </c>
      <c r="B93" s="159">
        <v>30</v>
      </c>
      <c r="C93" s="153" t="s">
        <v>40</v>
      </c>
      <c r="D93" s="54" t="s">
        <v>146</v>
      </c>
      <c r="E93" s="54" t="s">
        <v>147</v>
      </c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0">
        <v>0</v>
      </c>
      <c r="AU93" s="138">
        <v>0</v>
      </c>
      <c r="AV93" s="200"/>
      <c r="AW93" s="4"/>
      <c r="AX93" s="156">
        <v>0</v>
      </c>
      <c r="AY93" s="4"/>
      <c r="AZ93" s="4"/>
      <c r="BA93" s="4"/>
      <c r="BB93" s="4"/>
      <c r="BC93" s="4"/>
      <c r="BD93" s="4"/>
      <c r="BE93" s="4"/>
      <c r="BF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</row>
    <row r="94" spans="1:83" ht="19.5" customHeight="1">
      <c r="A94" s="106"/>
      <c r="B94" s="160"/>
      <c r="C94" s="153"/>
      <c r="D94" s="54" t="s">
        <v>106</v>
      </c>
      <c r="E94" s="54" t="s">
        <v>148</v>
      </c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1"/>
      <c r="AU94" s="139"/>
      <c r="AV94" s="200"/>
      <c r="AW94" s="4"/>
      <c r="AX94" s="156"/>
      <c r="AY94" s="4"/>
      <c r="AZ94" s="4"/>
      <c r="BA94" s="4"/>
      <c r="BB94" s="4"/>
      <c r="BC94" s="4"/>
      <c r="BD94" s="4"/>
      <c r="BE94" s="4"/>
      <c r="BF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</row>
    <row r="95" spans="1:83" ht="19.5" customHeight="1">
      <c r="A95" s="106">
        <v>46</v>
      </c>
      <c r="B95" s="158">
        <v>43</v>
      </c>
      <c r="C95" s="153" t="s">
        <v>43</v>
      </c>
      <c r="D95" s="54" t="s">
        <v>184</v>
      </c>
      <c r="E95" s="54" t="s">
        <v>185</v>
      </c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0">
        <v>0</v>
      </c>
      <c r="AU95" s="138">
        <v>0</v>
      </c>
      <c r="AV95" s="200"/>
      <c r="AW95" s="4"/>
      <c r="AX95" s="156">
        <v>0</v>
      </c>
      <c r="AY95" s="4"/>
      <c r="AZ95" s="4"/>
      <c r="BA95" s="4"/>
      <c r="BB95" s="4"/>
      <c r="BC95" s="4"/>
      <c r="BD95" s="4"/>
      <c r="BE95" s="4"/>
      <c r="BF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</row>
    <row r="96" spans="1:83" ht="19.5" customHeight="1" thickBot="1">
      <c r="A96" s="106"/>
      <c r="B96" s="216"/>
      <c r="C96" s="217"/>
      <c r="D96" s="71" t="s">
        <v>186</v>
      </c>
      <c r="E96" s="71" t="s">
        <v>187</v>
      </c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8"/>
      <c r="AM96" s="218"/>
      <c r="AN96" s="218"/>
      <c r="AO96" s="218"/>
      <c r="AP96" s="218"/>
      <c r="AQ96" s="218"/>
      <c r="AR96" s="218"/>
      <c r="AS96" s="218"/>
      <c r="AT96" s="222"/>
      <c r="AU96" s="223"/>
      <c r="AV96" s="200"/>
      <c r="AW96" s="4"/>
      <c r="AX96" s="156"/>
      <c r="AY96" s="4"/>
      <c r="AZ96" s="4"/>
      <c r="BA96" s="4"/>
      <c r="BB96" s="4"/>
      <c r="BC96" s="4"/>
      <c r="BD96" s="4"/>
      <c r="BE96" s="4"/>
      <c r="BF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</row>
    <row r="97" spans="1:83" ht="39.75" customHeight="1">
      <c r="A97" s="215"/>
      <c r="B97" s="215"/>
      <c r="C97" s="215"/>
      <c r="D97" s="215"/>
      <c r="E97" s="215"/>
      <c r="F97" s="65"/>
      <c r="G97" s="166" t="s">
        <v>26</v>
      </c>
      <c r="H97" s="166"/>
      <c r="I97" s="166"/>
      <c r="J97" s="166"/>
      <c r="K97" s="166"/>
      <c r="L97" s="66"/>
      <c r="M97" s="67"/>
      <c r="N97" s="166" t="s">
        <v>245</v>
      </c>
      <c r="O97" s="166"/>
      <c r="P97" s="166"/>
      <c r="Q97" s="166"/>
      <c r="R97" s="166"/>
      <c r="S97" s="230" t="s">
        <v>246</v>
      </c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  <c r="AL97" s="230"/>
      <c r="AM97" s="230"/>
      <c r="AN97" s="230"/>
      <c r="AO97" s="230"/>
      <c r="AP97" s="230"/>
      <c r="AQ97" s="230"/>
      <c r="AR97" s="230"/>
      <c r="AS97" s="230"/>
      <c r="AT97" s="68">
        <f>SUM(AT3:AT96)</f>
        <v>4304</v>
      </c>
      <c r="AU97" s="69">
        <f>SUM(AU3:AU96)</f>
        <v>231</v>
      </c>
      <c r="AV97" s="199"/>
      <c r="AW97" s="4"/>
      <c r="AX97" s="59">
        <f>SUM(AX3:AX96)</f>
        <v>147</v>
      </c>
      <c r="AY97" s="4"/>
      <c r="AZ97" s="4"/>
      <c r="BA97" s="4"/>
      <c r="BB97" s="4"/>
      <c r="BC97" s="4"/>
      <c r="BD97" s="4"/>
      <c r="BE97" s="4"/>
      <c r="BF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</row>
    <row r="98" spans="3:47" s="4" customFormat="1" ht="19.5" customHeight="1">
      <c r="C98" s="60"/>
      <c r="AU98" s="9"/>
    </row>
    <row r="99" spans="3:47" s="4" customFormat="1" ht="27" customHeight="1">
      <c r="C99" s="60"/>
      <c r="AT99" s="19">
        <v>4318</v>
      </c>
      <c r="AU99" s="19">
        <v>7</v>
      </c>
    </row>
    <row r="100" spans="3:47" s="4" customFormat="1" ht="15" customHeight="1">
      <c r="C100" s="60"/>
      <c r="AU100" s="9"/>
    </row>
    <row r="101" spans="3:47" s="4" customFormat="1" ht="23.25">
      <c r="C101" s="60"/>
      <c r="AU101" s="9"/>
    </row>
    <row r="102" spans="3:47" s="4" customFormat="1" ht="23.25">
      <c r="C102" s="60"/>
      <c r="AU102" s="9"/>
    </row>
    <row r="103" spans="3:47" s="4" customFormat="1" ht="23.25">
      <c r="C103" s="60"/>
      <c r="AU103" s="9"/>
    </row>
    <row r="104" spans="3:47" s="4" customFormat="1" ht="23.25">
      <c r="C104" s="60"/>
      <c r="AU104" s="9"/>
    </row>
    <row r="105" spans="3:47" s="4" customFormat="1" ht="23.25">
      <c r="C105" s="60"/>
      <c r="AU105" s="9"/>
    </row>
    <row r="106" spans="3:47" s="4" customFormat="1" ht="23.25">
      <c r="C106" s="60"/>
      <c r="AU106" s="9"/>
    </row>
    <row r="107" spans="3:47" s="4" customFormat="1" ht="23.25">
      <c r="C107" s="60"/>
      <c r="AU107" s="9"/>
    </row>
    <row r="108" spans="3:47" s="4" customFormat="1" ht="23.25">
      <c r="C108" s="60"/>
      <c r="AU108" s="9"/>
    </row>
    <row r="109" spans="3:47" s="4" customFormat="1" ht="23.25">
      <c r="C109" s="60"/>
      <c r="AU109" s="9"/>
    </row>
    <row r="110" spans="3:47" s="4" customFormat="1" ht="23.25">
      <c r="C110" s="60"/>
      <c r="AU110" s="9"/>
    </row>
    <row r="111" spans="3:47" s="4" customFormat="1" ht="23.25">
      <c r="C111" s="60"/>
      <c r="AU111" s="9"/>
    </row>
    <row r="112" spans="3:47" s="4" customFormat="1" ht="23.25">
      <c r="C112" s="60"/>
      <c r="AU112" s="9"/>
    </row>
    <row r="113" spans="3:47" s="4" customFormat="1" ht="23.25">
      <c r="C113" s="60"/>
      <c r="AU113" s="9"/>
    </row>
    <row r="114" spans="3:47" s="4" customFormat="1" ht="23.25">
      <c r="C114" s="60"/>
      <c r="AU114" s="9"/>
    </row>
    <row r="115" spans="3:47" s="4" customFormat="1" ht="23.25">
      <c r="C115" s="60"/>
      <c r="AU115" s="9"/>
    </row>
    <row r="116" spans="3:47" s="4" customFormat="1" ht="23.25">
      <c r="C116" s="60"/>
      <c r="AU116" s="9"/>
    </row>
    <row r="117" spans="3:47" s="4" customFormat="1" ht="23.25">
      <c r="C117" s="60"/>
      <c r="AU117" s="9"/>
    </row>
    <row r="118" spans="1:83" ht="23.25">
      <c r="A118" s="4"/>
      <c r="B118" s="4"/>
      <c r="C118" s="60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9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</row>
    <row r="119" spans="1:83" ht="23.25">
      <c r="A119" s="4"/>
      <c r="B119" s="4"/>
      <c r="C119" s="60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9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</row>
    <row r="120" spans="1:83" ht="23.25">
      <c r="A120" s="4"/>
      <c r="B120" s="4"/>
      <c r="C120" s="6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9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</row>
    <row r="121" spans="1:83" ht="23.25">
      <c r="A121" s="4"/>
      <c r="B121" s="4"/>
      <c r="C121" s="60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9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</row>
    <row r="122" spans="1:83" ht="23.25">
      <c r="A122" s="4"/>
      <c r="B122" s="4"/>
      <c r="C122" s="60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9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</row>
    <row r="123" spans="1:83" ht="23.25">
      <c r="A123" s="4"/>
      <c r="B123" s="4"/>
      <c r="C123" s="60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9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</row>
    <row r="124" spans="1:83" ht="23.25">
      <c r="A124" s="4"/>
      <c r="B124" s="4"/>
      <c r="C124" s="60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9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</row>
    <row r="125" spans="1:83" ht="23.25">
      <c r="A125" s="4"/>
      <c r="B125" s="4"/>
      <c r="C125" s="60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9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</row>
    <row r="126" spans="1:83" ht="23.25">
      <c r="A126" s="4"/>
      <c r="B126" s="4"/>
      <c r="C126" s="60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9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</row>
    <row r="127" spans="1:83" ht="23.25">
      <c r="A127" s="4"/>
      <c r="B127" s="4"/>
      <c r="C127" s="60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9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</row>
    <row r="128" spans="1:83" ht="23.25">
      <c r="A128" s="4"/>
      <c r="B128" s="4"/>
      <c r="C128" s="60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9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</row>
    <row r="129" spans="1:83" ht="23.25">
      <c r="A129" s="4"/>
      <c r="B129" s="4"/>
      <c r="C129" s="60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9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</row>
    <row r="130" spans="1:83" ht="23.25">
      <c r="A130" s="4"/>
      <c r="B130" s="4"/>
      <c r="C130" s="60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9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</row>
    <row r="131" spans="1:83" ht="23.25">
      <c r="A131" s="4"/>
      <c r="B131" s="4"/>
      <c r="C131" s="60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9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</row>
    <row r="132" spans="1:83" ht="23.25">
      <c r="A132" s="4"/>
      <c r="B132" s="4"/>
      <c r="C132" s="60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9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</row>
    <row r="133" spans="1:83" ht="23.25">
      <c r="A133" s="4"/>
      <c r="B133" s="4"/>
      <c r="C133" s="60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9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</row>
    <row r="134" spans="1:83" ht="23.25">
      <c r="A134" s="4"/>
      <c r="B134" s="4"/>
      <c r="C134" s="60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9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</row>
    <row r="135" spans="1:83" ht="23.25">
      <c r="A135" s="4"/>
      <c r="B135" s="4"/>
      <c r="C135" s="60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9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</row>
    <row r="136" spans="1:83" ht="23.25">
      <c r="A136" s="4"/>
      <c r="B136" s="4"/>
      <c r="C136" s="60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9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</row>
    <row r="137" spans="1:83" ht="23.25">
      <c r="A137" s="4"/>
      <c r="B137" s="4"/>
      <c r="C137" s="60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9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</row>
    <row r="138" spans="1:83" ht="23.25">
      <c r="A138" s="4"/>
      <c r="B138" s="4"/>
      <c r="C138" s="60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9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</row>
    <row r="139" spans="1:83" ht="23.25">
      <c r="A139" s="4"/>
      <c r="B139" s="4"/>
      <c r="C139" s="60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9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</row>
    <row r="140" spans="1:83" ht="23.25">
      <c r="A140" s="4"/>
      <c r="B140" s="4"/>
      <c r="C140" s="6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9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</row>
    <row r="141" spans="1:83" ht="23.25">
      <c r="A141" s="4"/>
      <c r="B141" s="4"/>
      <c r="C141" s="60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9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</row>
    <row r="142" spans="1:83" ht="23.25">
      <c r="A142" s="4"/>
      <c r="B142" s="4"/>
      <c r="C142" s="60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9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</row>
    <row r="143" spans="1:83" ht="23.25">
      <c r="A143" s="4"/>
      <c r="B143" s="4"/>
      <c r="C143" s="60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9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</row>
    <row r="144" spans="1:83" ht="23.25">
      <c r="A144" s="4"/>
      <c r="B144" s="4"/>
      <c r="C144" s="60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9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</row>
    <row r="145" spans="1:83" ht="23.25">
      <c r="A145" s="4"/>
      <c r="B145" s="4"/>
      <c r="C145" s="60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9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</row>
    <row r="146" spans="1:83" ht="23.25">
      <c r="A146" s="4"/>
      <c r="B146" s="4"/>
      <c r="C146" s="60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9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</row>
    <row r="147" spans="1:83" ht="23.25">
      <c r="A147" s="4"/>
      <c r="B147" s="4"/>
      <c r="C147" s="60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9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</row>
    <row r="148" spans="1:83" ht="23.25">
      <c r="A148" s="4"/>
      <c r="B148" s="4"/>
      <c r="C148" s="60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9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</row>
    <row r="149" spans="1:83" ht="23.25">
      <c r="A149" s="4"/>
      <c r="B149" s="4"/>
      <c r="C149" s="60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9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</row>
    <row r="150" spans="1:83" ht="23.25">
      <c r="A150" s="4"/>
      <c r="B150" s="4"/>
      <c r="C150" s="6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9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</row>
    <row r="151" spans="1:83" ht="23.25">
      <c r="A151" s="4"/>
      <c r="B151" s="4"/>
      <c r="C151" s="60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9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</row>
    <row r="152" spans="1:83" ht="23.25">
      <c r="A152" s="4"/>
      <c r="B152" s="4"/>
      <c r="C152" s="60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9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</row>
    <row r="153" spans="1:83" ht="23.25">
      <c r="A153" s="4"/>
      <c r="B153" s="4"/>
      <c r="C153" s="60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9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</row>
    <row r="154" spans="1:83" ht="23.25">
      <c r="A154" s="4"/>
      <c r="B154" s="4"/>
      <c r="C154" s="60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9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</row>
    <row r="155" spans="1:83" ht="23.25">
      <c r="A155" s="4"/>
      <c r="B155" s="4"/>
      <c r="C155" s="60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9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</row>
    <row r="156" spans="1:83" ht="23.25">
      <c r="A156" s="4"/>
      <c r="B156" s="4"/>
      <c r="C156" s="60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9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</row>
    <row r="157" spans="1:83" ht="23.25">
      <c r="A157" s="4"/>
      <c r="B157" s="4"/>
      <c r="C157" s="60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9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</row>
    <row r="158" spans="1:83" ht="23.25">
      <c r="A158" s="4"/>
      <c r="B158" s="4"/>
      <c r="C158" s="60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9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</row>
    <row r="159" spans="1:83" ht="23.25">
      <c r="A159" s="4"/>
      <c r="B159" s="4"/>
      <c r="C159" s="60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9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</row>
  </sheetData>
  <sheetProtection/>
  <mergeCells count="2212">
    <mergeCell ref="AX93:AX94"/>
    <mergeCell ref="AX95:AX96"/>
    <mergeCell ref="AU93:AU94"/>
    <mergeCell ref="AT87:AT88"/>
    <mergeCell ref="AX77:AX78"/>
    <mergeCell ref="AX79:AX80"/>
    <mergeCell ref="AX81:AX82"/>
    <mergeCell ref="AX83:AX84"/>
    <mergeCell ref="AT81:AT82"/>
    <mergeCell ref="AU81:AU82"/>
    <mergeCell ref="N97:R97"/>
    <mergeCell ref="S97:AS97"/>
    <mergeCell ref="AX85:AX86"/>
    <mergeCell ref="AX87:AX88"/>
    <mergeCell ref="AX89:AX90"/>
    <mergeCell ref="AX91:AX92"/>
    <mergeCell ref="AL95:AL96"/>
    <mergeCell ref="AM95:AM96"/>
    <mergeCell ref="AN95:AN96"/>
    <mergeCell ref="AO95:AO96"/>
    <mergeCell ref="AX65:AX66"/>
    <mergeCell ref="AX67:AX68"/>
    <mergeCell ref="AX69:AX70"/>
    <mergeCell ref="AX71:AX72"/>
    <mergeCell ref="AX73:AX74"/>
    <mergeCell ref="AX75:AX76"/>
    <mergeCell ref="AX53:AX54"/>
    <mergeCell ref="AX55:AX56"/>
    <mergeCell ref="AX57:AX58"/>
    <mergeCell ref="AX59:AX60"/>
    <mergeCell ref="AX61:AX62"/>
    <mergeCell ref="AX63:AX64"/>
    <mergeCell ref="AX41:AX42"/>
    <mergeCell ref="AX43:AX44"/>
    <mergeCell ref="AX45:AX46"/>
    <mergeCell ref="AX47:AX48"/>
    <mergeCell ref="AX49:AX50"/>
    <mergeCell ref="AX51:AX52"/>
    <mergeCell ref="AX29:AX30"/>
    <mergeCell ref="AX31:AX32"/>
    <mergeCell ref="AX33:AX34"/>
    <mergeCell ref="AX35:AX36"/>
    <mergeCell ref="AX37:AX38"/>
    <mergeCell ref="AX39:AX40"/>
    <mergeCell ref="AX17:AX18"/>
    <mergeCell ref="AX19:AX20"/>
    <mergeCell ref="AX21:AX22"/>
    <mergeCell ref="AX23:AX24"/>
    <mergeCell ref="AX25:AX26"/>
    <mergeCell ref="AX27:AX28"/>
    <mergeCell ref="A3:A6"/>
    <mergeCell ref="AT95:AT96"/>
    <mergeCell ref="AU95:AU96"/>
    <mergeCell ref="AT89:AT90"/>
    <mergeCell ref="AU89:AU90"/>
    <mergeCell ref="AT91:AT92"/>
    <mergeCell ref="AU91:AU92"/>
    <mergeCell ref="AT93:AT94"/>
    <mergeCell ref="B3:B6"/>
    <mergeCell ref="C3:C6"/>
    <mergeCell ref="AT83:AT84"/>
    <mergeCell ref="AU83:AU84"/>
    <mergeCell ref="AT85:AT86"/>
    <mergeCell ref="AU85:AU86"/>
    <mergeCell ref="AU87:AU88"/>
    <mergeCell ref="AS95:AS96"/>
    <mergeCell ref="AS91:AS92"/>
    <mergeCell ref="AS89:AS90"/>
    <mergeCell ref="AS87:AS88"/>
    <mergeCell ref="AS85:AS86"/>
    <mergeCell ref="AP95:AP96"/>
    <mergeCell ref="AQ95:AQ96"/>
    <mergeCell ref="AS93:AS94"/>
    <mergeCell ref="AP93:AP94"/>
    <mergeCell ref="AG95:AG96"/>
    <mergeCell ref="AH95:AH96"/>
    <mergeCell ref="AI95:AI96"/>
    <mergeCell ref="AJ95:AJ96"/>
    <mergeCell ref="AK95:AK96"/>
    <mergeCell ref="AR95:AR96"/>
    <mergeCell ref="AA95:AA96"/>
    <mergeCell ref="AB95:AB96"/>
    <mergeCell ref="AC95:AC96"/>
    <mergeCell ref="AD95:AD96"/>
    <mergeCell ref="AE95:AE96"/>
    <mergeCell ref="AF95:AF96"/>
    <mergeCell ref="U95:U96"/>
    <mergeCell ref="V95:V96"/>
    <mergeCell ref="W95:W96"/>
    <mergeCell ref="X95:X96"/>
    <mergeCell ref="Y95:Y96"/>
    <mergeCell ref="Z95:Z96"/>
    <mergeCell ref="O95:O96"/>
    <mergeCell ref="P95:P96"/>
    <mergeCell ref="Q95:Q96"/>
    <mergeCell ref="R95:R96"/>
    <mergeCell ref="S95:S96"/>
    <mergeCell ref="T95:T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AM93:AM94"/>
    <mergeCell ref="AN93:AN94"/>
    <mergeCell ref="AO93:AO94"/>
    <mergeCell ref="AA93:AA94"/>
    <mergeCell ref="AB93:AB94"/>
    <mergeCell ref="AC93:AC94"/>
    <mergeCell ref="AD93:AD94"/>
    <mergeCell ref="AQ93:AQ94"/>
    <mergeCell ref="AR93:AR94"/>
    <mergeCell ref="AG93:AG94"/>
    <mergeCell ref="AH93:AH94"/>
    <mergeCell ref="AI93:AI94"/>
    <mergeCell ref="AJ93:AJ94"/>
    <mergeCell ref="AK93:AK94"/>
    <mergeCell ref="AL93:AL94"/>
    <mergeCell ref="AE93:AE94"/>
    <mergeCell ref="AF93:AF94"/>
    <mergeCell ref="U93:U94"/>
    <mergeCell ref="V93:V94"/>
    <mergeCell ref="W93:W94"/>
    <mergeCell ref="X93:X94"/>
    <mergeCell ref="Y93:Y94"/>
    <mergeCell ref="Z93:Z94"/>
    <mergeCell ref="O93:O94"/>
    <mergeCell ref="P93:P94"/>
    <mergeCell ref="Q93:Q94"/>
    <mergeCell ref="R93:R94"/>
    <mergeCell ref="S93:S94"/>
    <mergeCell ref="T93:T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AM91:AM92"/>
    <mergeCell ref="AN91:AN92"/>
    <mergeCell ref="AO91:AO92"/>
    <mergeCell ref="AA91:AA92"/>
    <mergeCell ref="AB91:AB92"/>
    <mergeCell ref="AC91:AC92"/>
    <mergeCell ref="AD91:AD92"/>
    <mergeCell ref="AP91:AP92"/>
    <mergeCell ref="AQ91:AQ92"/>
    <mergeCell ref="AR91:AR92"/>
    <mergeCell ref="AG91:AG92"/>
    <mergeCell ref="AH91:AH92"/>
    <mergeCell ref="AI91:AI92"/>
    <mergeCell ref="AJ91:AJ92"/>
    <mergeCell ref="AK91:AK92"/>
    <mergeCell ref="AL91:AL92"/>
    <mergeCell ref="AE91:AE92"/>
    <mergeCell ref="AF91:AF92"/>
    <mergeCell ref="U91:U92"/>
    <mergeCell ref="V91:V92"/>
    <mergeCell ref="W91:W92"/>
    <mergeCell ref="X91:X92"/>
    <mergeCell ref="Y91:Y92"/>
    <mergeCell ref="Z91:Z92"/>
    <mergeCell ref="O91:O92"/>
    <mergeCell ref="P91:P92"/>
    <mergeCell ref="Q91:Q92"/>
    <mergeCell ref="R91:R92"/>
    <mergeCell ref="S91:S92"/>
    <mergeCell ref="T91:T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AM89:AM90"/>
    <mergeCell ref="AN89:AN90"/>
    <mergeCell ref="AO89:AO90"/>
    <mergeCell ref="AA89:AA90"/>
    <mergeCell ref="AB89:AB90"/>
    <mergeCell ref="AC89:AC90"/>
    <mergeCell ref="AD89:AD90"/>
    <mergeCell ref="AP89:AP90"/>
    <mergeCell ref="AQ89:AQ90"/>
    <mergeCell ref="AR89:AR90"/>
    <mergeCell ref="AG89:AG90"/>
    <mergeCell ref="AH89:AH90"/>
    <mergeCell ref="AI89:AI90"/>
    <mergeCell ref="AJ89:AJ90"/>
    <mergeCell ref="AK89:AK90"/>
    <mergeCell ref="AL89:AL90"/>
    <mergeCell ref="AE89:AE90"/>
    <mergeCell ref="AF89:AF90"/>
    <mergeCell ref="U89:U90"/>
    <mergeCell ref="V89:V90"/>
    <mergeCell ref="W89:W90"/>
    <mergeCell ref="X89:X90"/>
    <mergeCell ref="Y89:Y90"/>
    <mergeCell ref="Z89:Z90"/>
    <mergeCell ref="O89:O90"/>
    <mergeCell ref="P89:P90"/>
    <mergeCell ref="Q89:Q90"/>
    <mergeCell ref="R89:R90"/>
    <mergeCell ref="S89:S90"/>
    <mergeCell ref="T89:T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AM87:AM88"/>
    <mergeCell ref="AN87:AN88"/>
    <mergeCell ref="AO87:AO88"/>
    <mergeCell ref="AA87:AA88"/>
    <mergeCell ref="AB87:AB88"/>
    <mergeCell ref="AC87:AC88"/>
    <mergeCell ref="AD87:AD88"/>
    <mergeCell ref="AP87:AP88"/>
    <mergeCell ref="AQ87:AQ88"/>
    <mergeCell ref="AR87:AR88"/>
    <mergeCell ref="AG87:AG88"/>
    <mergeCell ref="AH87:AH88"/>
    <mergeCell ref="AI87:AI88"/>
    <mergeCell ref="AJ87:AJ88"/>
    <mergeCell ref="AK87:AK88"/>
    <mergeCell ref="AL87:AL88"/>
    <mergeCell ref="AF87:AF88"/>
    <mergeCell ref="U87:U88"/>
    <mergeCell ref="V87:V88"/>
    <mergeCell ref="W87:W88"/>
    <mergeCell ref="X87:X88"/>
    <mergeCell ref="Y87:Y88"/>
    <mergeCell ref="Z87:Z88"/>
    <mergeCell ref="P87:P88"/>
    <mergeCell ref="Q87:Q88"/>
    <mergeCell ref="R87:R88"/>
    <mergeCell ref="S87:S88"/>
    <mergeCell ref="T87:T88"/>
    <mergeCell ref="AE87:AE88"/>
    <mergeCell ref="G87:G88"/>
    <mergeCell ref="H87:H88"/>
    <mergeCell ref="I87:I88"/>
    <mergeCell ref="J87:J88"/>
    <mergeCell ref="K87:K88"/>
    <mergeCell ref="O87:O88"/>
    <mergeCell ref="L87:L88"/>
    <mergeCell ref="M87:M88"/>
    <mergeCell ref="N87:N88"/>
    <mergeCell ref="AM85:AM86"/>
    <mergeCell ref="AN85:AN86"/>
    <mergeCell ref="AO85:AO86"/>
    <mergeCell ref="AA85:AA86"/>
    <mergeCell ref="AB85:AB86"/>
    <mergeCell ref="AC85:AC86"/>
    <mergeCell ref="AD85:AD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AE85:AE86"/>
    <mergeCell ref="AF85:AF86"/>
    <mergeCell ref="U85:U86"/>
    <mergeCell ref="V85:V86"/>
    <mergeCell ref="W85:W86"/>
    <mergeCell ref="X85:X86"/>
    <mergeCell ref="Y85:Y86"/>
    <mergeCell ref="Z85:Z86"/>
    <mergeCell ref="O85:O86"/>
    <mergeCell ref="P85:P86"/>
    <mergeCell ref="Q85:Q86"/>
    <mergeCell ref="R85:R86"/>
    <mergeCell ref="S85:S86"/>
    <mergeCell ref="T85:T86"/>
    <mergeCell ref="AQ83:AQ84"/>
    <mergeCell ref="AR83:AR84"/>
    <mergeCell ref="AS83:AS84"/>
    <mergeCell ref="H85:H86"/>
    <mergeCell ref="I85:I86"/>
    <mergeCell ref="J85:J86"/>
    <mergeCell ref="K85:K86"/>
    <mergeCell ref="L85:L86"/>
    <mergeCell ref="M85:M86"/>
    <mergeCell ref="N85:N86"/>
    <mergeCell ref="AK83:AK84"/>
    <mergeCell ref="AN83:AN84"/>
    <mergeCell ref="AO83:AO84"/>
    <mergeCell ref="AP83:AP84"/>
    <mergeCell ref="AL83:AL84"/>
    <mergeCell ref="AM83:AM84"/>
    <mergeCell ref="AE83:AE84"/>
    <mergeCell ref="AF83:AF84"/>
    <mergeCell ref="AG83:AG84"/>
    <mergeCell ref="AH83:AH84"/>
    <mergeCell ref="AI83:AI84"/>
    <mergeCell ref="AJ83:AJ84"/>
    <mergeCell ref="AA83:AA84"/>
    <mergeCell ref="AB83:AB84"/>
    <mergeCell ref="X83:X84"/>
    <mergeCell ref="Y83:Y84"/>
    <mergeCell ref="AC83:AC84"/>
    <mergeCell ref="AD83:AD84"/>
    <mergeCell ref="S83:S84"/>
    <mergeCell ref="T83:T84"/>
    <mergeCell ref="U83:U84"/>
    <mergeCell ref="V83:V84"/>
    <mergeCell ref="W83:W84"/>
    <mergeCell ref="Z83:Z84"/>
    <mergeCell ref="N83:N84"/>
    <mergeCell ref="K83:K84"/>
    <mergeCell ref="O83:O84"/>
    <mergeCell ref="P83:P84"/>
    <mergeCell ref="Q83:Q84"/>
    <mergeCell ref="R83:R84"/>
    <mergeCell ref="AQ81:AQ82"/>
    <mergeCell ref="AR81:AR82"/>
    <mergeCell ref="AS81:AS82"/>
    <mergeCell ref="AM81:AM82"/>
    <mergeCell ref="AN81:AN82"/>
    <mergeCell ref="H83:H84"/>
    <mergeCell ref="I83:I84"/>
    <mergeCell ref="J83:J84"/>
    <mergeCell ref="L83:L84"/>
    <mergeCell ref="M83:M84"/>
    <mergeCell ref="Z81:Z82"/>
    <mergeCell ref="AG81:AG82"/>
    <mergeCell ref="AH81:AH82"/>
    <mergeCell ref="AD81:AD82"/>
    <mergeCell ref="AE81:AE82"/>
    <mergeCell ref="AF81:AF82"/>
    <mergeCell ref="AB81:AB82"/>
    <mergeCell ref="AC81:AC82"/>
    <mergeCell ref="H81:H82"/>
    <mergeCell ref="I81:I82"/>
    <mergeCell ref="J81:J82"/>
    <mergeCell ref="K81:K82"/>
    <mergeCell ref="L81:L82"/>
    <mergeCell ref="M81:M82"/>
    <mergeCell ref="B95:B96"/>
    <mergeCell ref="C95:C96"/>
    <mergeCell ref="B89:B90"/>
    <mergeCell ref="C89:C90"/>
    <mergeCell ref="B91:B92"/>
    <mergeCell ref="C91:C92"/>
    <mergeCell ref="C85:C86"/>
    <mergeCell ref="B87:B88"/>
    <mergeCell ref="C87:C88"/>
    <mergeCell ref="F81:F82"/>
    <mergeCell ref="G81:G82"/>
    <mergeCell ref="F85:F86"/>
    <mergeCell ref="G85:G86"/>
    <mergeCell ref="F83:F84"/>
    <mergeCell ref="G83:G84"/>
    <mergeCell ref="F87:F88"/>
    <mergeCell ref="D5:E6"/>
    <mergeCell ref="A97:E97"/>
    <mergeCell ref="B51:B52"/>
    <mergeCell ref="C51:C52"/>
    <mergeCell ref="B41:B42"/>
    <mergeCell ref="C41:C42"/>
    <mergeCell ref="B93:B94"/>
    <mergeCell ref="C93:C94"/>
    <mergeCell ref="B85:B86"/>
    <mergeCell ref="A57:A58"/>
    <mergeCell ref="V61:V62"/>
    <mergeCell ref="W61:W62"/>
    <mergeCell ref="AO59:AO60"/>
    <mergeCell ref="B81:B82"/>
    <mergeCell ref="C81:C82"/>
    <mergeCell ref="B83:B84"/>
    <mergeCell ref="C83:C84"/>
    <mergeCell ref="AE59:AE60"/>
    <mergeCell ref="AF59:AF60"/>
    <mergeCell ref="AN59:AN60"/>
    <mergeCell ref="AU57:AU58"/>
    <mergeCell ref="AT59:AT60"/>
    <mergeCell ref="AU59:AU60"/>
    <mergeCell ref="AS59:AS60"/>
    <mergeCell ref="AR59:AR60"/>
    <mergeCell ref="AR57:AR58"/>
    <mergeCell ref="AS57:AS58"/>
    <mergeCell ref="AH59:AH60"/>
    <mergeCell ref="AI59:AI60"/>
    <mergeCell ref="AJ59:AJ60"/>
    <mergeCell ref="AK59:AK60"/>
    <mergeCell ref="AL59:AL60"/>
    <mergeCell ref="AT57:AT58"/>
    <mergeCell ref="V59:V60"/>
    <mergeCell ref="W59:W60"/>
    <mergeCell ref="X59:X60"/>
    <mergeCell ref="Y59:Y60"/>
    <mergeCell ref="AD59:AD60"/>
    <mergeCell ref="AG59:AG60"/>
    <mergeCell ref="Z61:Z62"/>
    <mergeCell ref="Z59:Z60"/>
    <mergeCell ref="AA61:AA62"/>
    <mergeCell ref="AB61:AB62"/>
    <mergeCell ref="AC61:AC62"/>
    <mergeCell ref="AA59:AA60"/>
    <mergeCell ref="AB59:AB60"/>
    <mergeCell ref="AC59:AC60"/>
    <mergeCell ref="R59:R60"/>
    <mergeCell ref="S59:S60"/>
    <mergeCell ref="T59:T60"/>
    <mergeCell ref="AQ57:AQ58"/>
    <mergeCell ref="AQ59:AQ60"/>
    <mergeCell ref="AL57:AL58"/>
    <mergeCell ref="AM57:AM58"/>
    <mergeCell ref="AN57:AN58"/>
    <mergeCell ref="AM59:AM60"/>
    <mergeCell ref="AP59:AP60"/>
    <mergeCell ref="P59:P60"/>
    <mergeCell ref="M59:M60"/>
    <mergeCell ref="N59:N60"/>
    <mergeCell ref="O59:O60"/>
    <mergeCell ref="L59:L60"/>
    <mergeCell ref="Q59:Q60"/>
    <mergeCell ref="AP57:AP58"/>
    <mergeCell ref="AB57:AB58"/>
    <mergeCell ref="AF57:AF58"/>
    <mergeCell ref="AG57:AG58"/>
    <mergeCell ref="AH57:AH58"/>
    <mergeCell ref="G59:G60"/>
    <mergeCell ref="H59:H60"/>
    <mergeCell ref="I59:I60"/>
    <mergeCell ref="J59:J60"/>
    <mergeCell ref="K59:K60"/>
    <mergeCell ref="M61:M62"/>
    <mergeCell ref="Z57:Z58"/>
    <mergeCell ref="AA57:AA58"/>
    <mergeCell ref="P57:P58"/>
    <mergeCell ref="Q57:Q58"/>
    <mergeCell ref="AO57:AO58"/>
    <mergeCell ref="V57:V58"/>
    <mergeCell ref="W57:W58"/>
    <mergeCell ref="X57:X58"/>
    <mergeCell ref="Y57:Y58"/>
    <mergeCell ref="O57:O58"/>
    <mergeCell ref="AI57:AI58"/>
    <mergeCell ref="AJ57:AJ58"/>
    <mergeCell ref="AD57:AD58"/>
    <mergeCell ref="AE57:AE58"/>
    <mergeCell ref="AK57:AK58"/>
    <mergeCell ref="I63:I64"/>
    <mergeCell ref="R57:R58"/>
    <mergeCell ref="S57:S58"/>
    <mergeCell ref="T57:T58"/>
    <mergeCell ref="U57:U58"/>
    <mergeCell ref="U59:U60"/>
    <mergeCell ref="K57:K58"/>
    <mergeCell ref="L57:L58"/>
    <mergeCell ref="M57:M58"/>
    <mergeCell ref="N57:N58"/>
    <mergeCell ref="F57:F58"/>
    <mergeCell ref="G57:G58"/>
    <mergeCell ref="H57:H58"/>
    <mergeCell ref="I57:I58"/>
    <mergeCell ref="J57:J58"/>
    <mergeCell ref="C61:C62"/>
    <mergeCell ref="H61:H62"/>
    <mergeCell ref="I61:I62"/>
    <mergeCell ref="J61:J62"/>
    <mergeCell ref="F59:F60"/>
    <mergeCell ref="A59:A60"/>
    <mergeCell ref="B57:B58"/>
    <mergeCell ref="C57:C58"/>
    <mergeCell ref="B59:B60"/>
    <mergeCell ref="C59:C60"/>
    <mergeCell ref="AT55:AT56"/>
    <mergeCell ref="AE55:AE56"/>
    <mergeCell ref="AF55:AF56"/>
    <mergeCell ref="AG55:AG56"/>
    <mergeCell ref="AH55:AH56"/>
    <mergeCell ref="AS49:AS50"/>
    <mergeCell ref="AU41:AU42"/>
    <mergeCell ref="AU43:AU44"/>
    <mergeCell ref="AU45:AU46"/>
    <mergeCell ref="AU47:AU48"/>
    <mergeCell ref="AU49:AU50"/>
    <mergeCell ref="AT41:AT42"/>
    <mergeCell ref="AT43:AT44"/>
    <mergeCell ref="AT45:AT46"/>
    <mergeCell ref="AT47:AT48"/>
    <mergeCell ref="AU51:AU52"/>
    <mergeCell ref="AU53:AU54"/>
    <mergeCell ref="AU55:AU56"/>
    <mergeCell ref="AQ55:AQ56"/>
    <mergeCell ref="AR55:AR56"/>
    <mergeCell ref="AS55:AS56"/>
    <mergeCell ref="AR51:AR52"/>
    <mergeCell ref="AS51:AS52"/>
    <mergeCell ref="AT49:AT50"/>
    <mergeCell ref="AT51:AT52"/>
    <mergeCell ref="AT53:AT54"/>
    <mergeCell ref="AK55:AK56"/>
    <mergeCell ref="AL55:AL56"/>
    <mergeCell ref="AM55:AM56"/>
    <mergeCell ref="AN55:AN56"/>
    <mergeCell ref="AO55:AO56"/>
    <mergeCell ref="AP55:AP56"/>
    <mergeCell ref="AO53:AO54"/>
    <mergeCell ref="AI55:AI56"/>
    <mergeCell ref="AJ55:AJ56"/>
    <mergeCell ref="Y55:Y56"/>
    <mergeCell ref="Z55:Z56"/>
    <mergeCell ref="AA55:AA56"/>
    <mergeCell ref="AB55:AB56"/>
    <mergeCell ref="AC55:AC56"/>
    <mergeCell ref="AD55:AD56"/>
    <mergeCell ref="S55:S56"/>
    <mergeCell ref="T55:T56"/>
    <mergeCell ref="U55:U56"/>
    <mergeCell ref="V55:V56"/>
    <mergeCell ref="W55:W56"/>
    <mergeCell ref="X55:X56"/>
    <mergeCell ref="M55:M56"/>
    <mergeCell ref="N55:N56"/>
    <mergeCell ref="O55:O56"/>
    <mergeCell ref="P55:P56"/>
    <mergeCell ref="Q55:Q56"/>
    <mergeCell ref="R55:R56"/>
    <mergeCell ref="AP53:AP54"/>
    <mergeCell ref="AQ53:AQ54"/>
    <mergeCell ref="AR53:AR54"/>
    <mergeCell ref="AS53:AS54"/>
    <mergeCell ref="H55:H56"/>
    <mergeCell ref="I55:I56"/>
    <mergeCell ref="J55:J56"/>
    <mergeCell ref="K55:K56"/>
    <mergeCell ref="L55:L56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W53:W54"/>
    <mergeCell ref="X53:X54"/>
    <mergeCell ref="Y53:Y54"/>
    <mergeCell ref="Z53:Z54"/>
    <mergeCell ref="AA53:AA54"/>
    <mergeCell ref="AB53:AB54"/>
    <mergeCell ref="H53:H54"/>
    <mergeCell ref="I53:I54"/>
    <mergeCell ref="J53:J54"/>
    <mergeCell ref="K53:K54"/>
    <mergeCell ref="L53:L54"/>
    <mergeCell ref="M53:M54"/>
    <mergeCell ref="N53:N54"/>
    <mergeCell ref="O53:O54"/>
    <mergeCell ref="AL51:AL52"/>
    <mergeCell ref="AM51:AM52"/>
    <mergeCell ref="AN51:AN52"/>
    <mergeCell ref="AO51:AO52"/>
    <mergeCell ref="Z51:Z52"/>
    <mergeCell ref="AA51:AA52"/>
    <mergeCell ref="AB51:AB52"/>
    <mergeCell ref="AC51:AC52"/>
    <mergeCell ref="AP51:AP52"/>
    <mergeCell ref="AQ51:AQ52"/>
    <mergeCell ref="AF51:AF52"/>
    <mergeCell ref="AG51:AG52"/>
    <mergeCell ref="AH51:AH52"/>
    <mergeCell ref="AI51:AI52"/>
    <mergeCell ref="AJ51:AJ52"/>
    <mergeCell ref="AK51:AK52"/>
    <mergeCell ref="AD51:AD52"/>
    <mergeCell ref="AE51:AE52"/>
    <mergeCell ref="M51:M52"/>
    <mergeCell ref="Q51:Q52"/>
    <mergeCell ref="R51:R52"/>
    <mergeCell ref="S51:S52"/>
    <mergeCell ref="T51:T52"/>
    <mergeCell ref="U51:U52"/>
    <mergeCell ref="AO49:AO50"/>
    <mergeCell ref="AA49:AA50"/>
    <mergeCell ref="AB49:AB50"/>
    <mergeCell ref="AC49:AC50"/>
    <mergeCell ref="AD49:AD50"/>
    <mergeCell ref="H51:H52"/>
    <mergeCell ref="I51:I52"/>
    <mergeCell ref="J51:J52"/>
    <mergeCell ref="K51:K52"/>
    <mergeCell ref="L51:L52"/>
    <mergeCell ref="AL49:AL50"/>
    <mergeCell ref="N51:N52"/>
    <mergeCell ref="O51:O52"/>
    <mergeCell ref="P51:P52"/>
    <mergeCell ref="AM49:AM50"/>
    <mergeCell ref="AN49:AN50"/>
    <mergeCell ref="V51:V52"/>
    <mergeCell ref="W51:W52"/>
    <mergeCell ref="X51:X52"/>
    <mergeCell ref="Y51:Y52"/>
    <mergeCell ref="Y49:Y50"/>
    <mergeCell ref="Z49:Z50"/>
    <mergeCell ref="AP49:AP50"/>
    <mergeCell ref="AQ49:AQ50"/>
    <mergeCell ref="AR49:AR50"/>
    <mergeCell ref="AG49:AG50"/>
    <mergeCell ref="AH49:AH50"/>
    <mergeCell ref="AI49:AI50"/>
    <mergeCell ref="AJ49:AJ50"/>
    <mergeCell ref="AK49:AK50"/>
    <mergeCell ref="Q49:Q50"/>
    <mergeCell ref="R49:R50"/>
    <mergeCell ref="S49:S50"/>
    <mergeCell ref="T49:T50"/>
    <mergeCell ref="AE49:AE50"/>
    <mergeCell ref="AF49:AF50"/>
    <mergeCell ref="U49:U50"/>
    <mergeCell ref="V49:V50"/>
    <mergeCell ref="W49:W50"/>
    <mergeCell ref="X49:X50"/>
    <mergeCell ref="AS47:AS48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AM47:AM48"/>
    <mergeCell ref="AN47:AN48"/>
    <mergeCell ref="AO47:AO48"/>
    <mergeCell ref="AP47:AP48"/>
    <mergeCell ref="AQ47:AQ48"/>
    <mergeCell ref="AR47:AR48"/>
    <mergeCell ref="AG47:AG48"/>
    <mergeCell ref="AH47:AH48"/>
    <mergeCell ref="AI47:AI48"/>
    <mergeCell ref="AJ47:AJ48"/>
    <mergeCell ref="AK47:AK48"/>
    <mergeCell ref="AL47:AL48"/>
    <mergeCell ref="AA47:AA48"/>
    <mergeCell ref="AB47:AB48"/>
    <mergeCell ref="AC47:AC48"/>
    <mergeCell ref="AD47:AD48"/>
    <mergeCell ref="AE47:AE48"/>
    <mergeCell ref="AF47:AF48"/>
    <mergeCell ref="U47:U48"/>
    <mergeCell ref="V47:V48"/>
    <mergeCell ref="W47:W48"/>
    <mergeCell ref="X47:X48"/>
    <mergeCell ref="Y47:Y48"/>
    <mergeCell ref="Z47:Z48"/>
    <mergeCell ref="O47:O48"/>
    <mergeCell ref="P47:P48"/>
    <mergeCell ref="Q47:Q48"/>
    <mergeCell ref="R47:R48"/>
    <mergeCell ref="S47:S48"/>
    <mergeCell ref="T47:T48"/>
    <mergeCell ref="AQ45:AQ46"/>
    <mergeCell ref="AR45:AR46"/>
    <mergeCell ref="AS45:AS46"/>
    <mergeCell ref="H47:H48"/>
    <mergeCell ref="I47:I48"/>
    <mergeCell ref="J47:J48"/>
    <mergeCell ref="K47:K48"/>
    <mergeCell ref="L47:L48"/>
    <mergeCell ref="M47:M48"/>
    <mergeCell ref="N47:N48"/>
    <mergeCell ref="AK45:AK46"/>
    <mergeCell ref="AL45:AL46"/>
    <mergeCell ref="AM45:AM46"/>
    <mergeCell ref="AN45:AN46"/>
    <mergeCell ref="AO45:AO46"/>
    <mergeCell ref="AP45:AP46"/>
    <mergeCell ref="AE45:AE46"/>
    <mergeCell ref="AF45:AF46"/>
    <mergeCell ref="AG45:AG46"/>
    <mergeCell ref="AH45:AH46"/>
    <mergeCell ref="AI45:AI46"/>
    <mergeCell ref="AJ45:AJ46"/>
    <mergeCell ref="Y45:Y46"/>
    <mergeCell ref="Z45:Z46"/>
    <mergeCell ref="AA45:AA46"/>
    <mergeCell ref="AB45:AB46"/>
    <mergeCell ref="AC45:AC46"/>
    <mergeCell ref="AD45:AD46"/>
    <mergeCell ref="S45:S46"/>
    <mergeCell ref="T45:T46"/>
    <mergeCell ref="U45:U46"/>
    <mergeCell ref="V45:V46"/>
    <mergeCell ref="W45:W46"/>
    <mergeCell ref="X45:X46"/>
    <mergeCell ref="M45:M46"/>
    <mergeCell ref="N45:N46"/>
    <mergeCell ref="O45:O46"/>
    <mergeCell ref="P45:P46"/>
    <mergeCell ref="Q45:Q46"/>
    <mergeCell ref="R45:R46"/>
    <mergeCell ref="AO43:AO44"/>
    <mergeCell ref="AP43:AP44"/>
    <mergeCell ref="AQ43:AQ44"/>
    <mergeCell ref="AR43:AR44"/>
    <mergeCell ref="AS43:AS44"/>
    <mergeCell ref="H45:H46"/>
    <mergeCell ref="I45:I46"/>
    <mergeCell ref="J45:J46"/>
    <mergeCell ref="K45:K46"/>
    <mergeCell ref="L45:L46"/>
    <mergeCell ref="AI43:AI44"/>
    <mergeCell ref="AJ43:AJ44"/>
    <mergeCell ref="AK43:AK44"/>
    <mergeCell ref="AL43:AL44"/>
    <mergeCell ref="AM43:AM44"/>
    <mergeCell ref="AN43:AN44"/>
    <mergeCell ref="AC43:AC44"/>
    <mergeCell ref="AD43:AD44"/>
    <mergeCell ref="AE43:AE44"/>
    <mergeCell ref="AF43:AF44"/>
    <mergeCell ref="AG43:AG44"/>
    <mergeCell ref="AH43:AH44"/>
    <mergeCell ref="W43:W44"/>
    <mergeCell ref="X43:X44"/>
    <mergeCell ref="Y43:Y44"/>
    <mergeCell ref="Z43:Z44"/>
    <mergeCell ref="AA43:AA44"/>
    <mergeCell ref="AB43:AB44"/>
    <mergeCell ref="Q43:Q44"/>
    <mergeCell ref="R43:R44"/>
    <mergeCell ref="S43:S44"/>
    <mergeCell ref="T43:T44"/>
    <mergeCell ref="U43:U44"/>
    <mergeCell ref="V43:V44"/>
    <mergeCell ref="AS41:AS42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AH41:AH42"/>
    <mergeCell ref="AI41:AI42"/>
    <mergeCell ref="AJ41:AJ42"/>
    <mergeCell ref="AK41:AK42"/>
    <mergeCell ref="AL41:AL42"/>
    <mergeCell ref="AM41:AM42"/>
    <mergeCell ref="AB41:AB42"/>
    <mergeCell ref="AC41:AC42"/>
    <mergeCell ref="AD41:AD42"/>
    <mergeCell ref="AE41:AE42"/>
    <mergeCell ref="AF41:AF42"/>
    <mergeCell ref="AG41:AG42"/>
    <mergeCell ref="V41:V42"/>
    <mergeCell ref="W41:W42"/>
    <mergeCell ref="X41:X42"/>
    <mergeCell ref="Y41:Y42"/>
    <mergeCell ref="Z41:Z42"/>
    <mergeCell ref="AA41:AA42"/>
    <mergeCell ref="P41:P42"/>
    <mergeCell ref="Q41:Q42"/>
    <mergeCell ref="R41:R42"/>
    <mergeCell ref="S41:S42"/>
    <mergeCell ref="T41:T42"/>
    <mergeCell ref="U41:U42"/>
    <mergeCell ref="J41:J42"/>
    <mergeCell ref="K41:K42"/>
    <mergeCell ref="L41:L42"/>
    <mergeCell ref="M41:M42"/>
    <mergeCell ref="N41:N42"/>
    <mergeCell ref="O41:O42"/>
    <mergeCell ref="H41:H42"/>
    <mergeCell ref="I41:I42"/>
    <mergeCell ref="F47:F48"/>
    <mergeCell ref="G47:G48"/>
    <mergeCell ref="F49:F50"/>
    <mergeCell ref="G49:G50"/>
    <mergeCell ref="F41:F42"/>
    <mergeCell ref="G41:G42"/>
    <mergeCell ref="F43:F44"/>
    <mergeCell ref="G43:G44"/>
    <mergeCell ref="B55:B56"/>
    <mergeCell ref="C55:C56"/>
    <mergeCell ref="F53:F54"/>
    <mergeCell ref="G53:G54"/>
    <mergeCell ref="F55:F56"/>
    <mergeCell ref="G55:G56"/>
    <mergeCell ref="F45:F46"/>
    <mergeCell ref="G45:G46"/>
    <mergeCell ref="B47:B48"/>
    <mergeCell ref="C47:C48"/>
    <mergeCell ref="B49:B50"/>
    <mergeCell ref="C49:C50"/>
    <mergeCell ref="B43:B44"/>
    <mergeCell ref="C43:C44"/>
    <mergeCell ref="B45:B46"/>
    <mergeCell ref="C45:C46"/>
    <mergeCell ref="A41:A42"/>
    <mergeCell ref="A43:A44"/>
    <mergeCell ref="A45:A46"/>
    <mergeCell ref="A47:A48"/>
    <mergeCell ref="A49:A50"/>
    <mergeCell ref="A51:A52"/>
    <mergeCell ref="A53:A54"/>
    <mergeCell ref="A55:A56"/>
    <mergeCell ref="AC57:AC58"/>
    <mergeCell ref="F51:F52"/>
    <mergeCell ref="G51:G52"/>
    <mergeCell ref="B53:B54"/>
    <mergeCell ref="C53:C54"/>
    <mergeCell ref="P53:P54"/>
    <mergeCell ref="Q53:Q54"/>
    <mergeCell ref="R53:R54"/>
    <mergeCell ref="S53:S54"/>
    <mergeCell ref="T53:T54"/>
    <mergeCell ref="U53:U54"/>
    <mergeCell ref="V53:V54"/>
    <mergeCell ref="AN39:AN40"/>
    <mergeCell ref="AO39:AO40"/>
    <mergeCell ref="AQ39:AQ40"/>
    <mergeCell ref="AR39:AR40"/>
    <mergeCell ref="AP39:AP40"/>
    <mergeCell ref="AN41:AN42"/>
    <mergeCell ref="AO41:AO42"/>
    <mergeCell ref="AP41:AP42"/>
    <mergeCell ref="AQ41:AQ42"/>
    <mergeCell ref="AR41:AR42"/>
    <mergeCell ref="AG37:AG38"/>
    <mergeCell ref="AH37:AH38"/>
    <mergeCell ref="AK39:AK40"/>
    <mergeCell ref="AL39:AL40"/>
    <mergeCell ref="AM39:AM40"/>
    <mergeCell ref="AN37:AN38"/>
    <mergeCell ref="AG39:AG40"/>
    <mergeCell ref="AH39:AH40"/>
    <mergeCell ref="AI39:AI40"/>
    <mergeCell ref="AJ39:AJ40"/>
    <mergeCell ref="Z39:Z40"/>
    <mergeCell ref="AA39:AA40"/>
    <mergeCell ref="AB39:AB40"/>
    <mergeCell ref="AC39:AC40"/>
    <mergeCell ref="AD39:AD40"/>
    <mergeCell ref="AF37:AF38"/>
    <mergeCell ref="AE39:AE40"/>
    <mergeCell ref="AF39:AF40"/>
    <mergeCell ref="AA37:AA38"/>
    <mergeCell ref="AB37:AB38"/>
    <mergeCell ref="AP35:AP36"/>
    <mergeCell ref="AK35:AK36"/>
    <mergeCell ref="AL35:AL36"/>
    <mergeCell ref="AM35:AM36"/>
    <mergeCell ref="AI37:AI38"/>
    <mergeCell ref="AQ37:AQ38"/>
    <mergeCell ref="AR37:AR38"/>
    <mergeCell ref="AO37:AO38"/>
    <mergeCell ref="AP37:AP38"/>
    <mergeCell ref="AH35:AH36"/>
    <mergeCell ref="AJ37:AJ38"/>
    <mergeCell ref="AK37:AK38"/>
    <mergeCell ref="AL37:AL38"/>
    <mergeCell ref="AN35:AN36"/>
    <mergeCell ref="AO35:AO36"/>
    <mergeCell ref="AC37:AC38"/>
    <mergeCell ref="AD37:AD38"/>
    <mergeCell ref="AE37:AE38"/>
    <mergeCell ref="AF35:AF36"/>
    <mergeCell ref="AQ33:AQ34"/>
    <mergeCell ref="AR33:AR34"/>
    <mergeCell ref="AR35:AR36"/>
    <mergeCell ref="AK33:AK34"/>
    <mergeCell ref="AL33:AL34"/>
    <mergeCell ref="AM33:AM34"/>
    <mergeCell ref="AO31:AO32"/>
    <mergeCell ref="AP31:AP32"/>
    <mergeCell ref="AQ31:AQ32"/>
    <mergeCell ref="AA35:AA36"/>
    <mergeCell ref="AB35:AB36"/>
    <mergeCell ref="AC35:AC36"/>
    <mergeCell ref="AD35:AD36"/>
    <mergeCell ref="AE35:AE36"/>
    <mergeCell ref="AQ35:AQ36"/>
    <mergeCell ref="AG35:AG36"/>
    <mergeCell ref="AR31:AR32"/>
    <mergeCell ref="AA33:AA34"/>
    <mergeCell ref="AB33:AB34"/>
    <mergeCell ref="AC33:AC34"/>
    <mergeCell ref="AD33:AD34"/>
    <mergeCell ref="AE33:AE34"/>
    <mergeCell ref="AF33:AF34"/>
    <mergeCell ref="AN33:AN34"/>
    <mergeCell ref="AO33:AO34"/>
    <mergeCell ref="AP33:AP34"/>
    <mergeCell ref="AO29:AO30"/>
    <mergeCell ref="AP29:AP30"/>
    <mergeCell ref="AQ29:AQ30"/>
    <mergeCell ref="AR29:AR30"/>
    <mergeCell ref="AA31:AA32"/>
    <mergeCell ref="AB31:AB32"/>
    <mergeCell ref="AC31:AC32"/>
    <mergeCell ref="AD31:AD32"/>
    <mergeCell ref="AE31:AE32"/>
    <mergeCell ref="AF31:AF32"/>
    <mergeCell ref="AK29:AK30"/>
    <mergeCell ref="AL29:AL30"/>
    <mergeCell ref="AM29:AM30"/>
    <mergeCell ref="AM37:AM38"/>
    <mergeCell ref="AN29:AN30"/>
    <mergeCell ref="AK31:AK32"/>
    <mergeCell ref="AL31:AL32"/>
    <mergeCell ref="AM31:AM32"/>
    <mergeCell ref="AN31:AN32"/>
    <mergeCell ref="AJ29:AJ30"/>
    <mergeCell ref="AI31:AI32"/>
    <mergeCell ref="AJ31:AJ32"/>
    <mergeCell ref="AI33:AI34"/>
    <mergeCell ref="AJ33:AJ34"/>
    <mergeCell ref="AI35:AI36"/>
    <mergeCell ref="AJ35:AJ36"/>
    <mergeCell ref="AH29:AH30"/>
    <mergeCell ref="AI29:AI30"/>
    <mergeCell ref="Z29:Z30"/>
    <mergeCell ref="Z31:Z32"/>
    <mergeCell ref="Z33:Z34"/>
    <mergeCell ref="AG31:AG32"/>
    <mergeCell ref="AH31:AH32"/>
    <mergeCell ref="AG33:AG34"/>
    <mergeCell ref="AH33:AH34"/>
    <mergeCell ref="AP27:AP28"/>
    <mergeCell ref="AQ27:AQ28"/>
    <mergeCell ref="AR27:AR28"/>
    <mergeCell ref="Y29:Y30"/>
    <mergeCell ref="Y31:Y32"/>
    <mergeCell ref="AA29:AA30"/>
    <mergeCell ref="AB29:AB30"/>
    <mergeCell ref="AC29:AC30"/>
    <mergeCell ref="AD29:AD30"/>
    <mergeCell ref="AG29:AG30"/>
    <mergeCell ref="AJ27:AJ28"/>
    <mergeCell ref="AK27:AK28"/>
    <mergeCell ref="AL27:AL28"/>
    <mergeCell ref="AM27:AM28"/>
    <mergeCell ref="AN27:AN28"/>
    <mergeCell ref="AO27:AO28"/>
    <mergeCell ref="AD27:AD28"/>
    <mergeCell ref="AE27:AE28"/>
    <mergeCell ref="AF27:AF28"/>
    <mergeCell ref="AG27:AG28"/>
    <mergeCell ref="AH27:AH28"/>
    <mergeCell ref="AI27:AI28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P23:AP24"/>
    <mergeCell ref="AQ23:AQ24"/>
    <mergeCell ref="AR23:AR24"/>
    <mergeCell ref="Z25:Z26"/>
    <mergeCell ref="AA25:AA26"/>
    <mergeCell ref="AB25:AB26"/>
    <mergeCell ref="AC25:AC26"/>
    <mergeCell ref="AD25:AD26"/>
    <mergeCell ref="AE25:AE26"/>
    <mergeCell ref="AF25:AF26"/>
    <mergeCell ref="AJ23:AJ24"/>
    <mergeCell ref="AK23:AK24"/>
    <mergeCell ref="AL23:AL24"/>
    <mergeCell ref="AM23:AM24"/>
    <mergeCell ref="AN23:AN24"/>
    <mergeCell ref="AO23:AO24"/>
    <mergeCell ref="AQ21:AQ22"/>
    <mergeCell ref="AR21:AR22"/>
    <mergeCell ref="Z23:Z24"/>
    <mergeCell ref="AA23:AA24"/>
    <mergeCell ref="AB23:AB24"/>
    <mergeCell ref="AC23:AC24"/>
    <mergeCell ref="AD23:AD24"/>
    <mergeCell ref="AG23:AG24"/>
    <mergeCell ref="AH23:AH24"/>
    <mergeCell ref="AI23:AI24"/>
    <mergeCell ref="AK21:AK22"/>
    <mergeCell ref="AL21:AL22"/>
    <mergeCell ref="AM21:AM22"/>
    <mergeCell ref="AN21:AN22"/>
    <mergeCell ref="AO21:AO22"/>
    <mergeCell ref="AP21:AP22"/>
    <mergeCell ref="AE21:AE22"/>
    <mergeCell ref="AF21:AF22"/>
    <mergeCell ref="AG21:AG22"/>
    <mergeCell ref="AH21:AH22"/>
    <mergeCell ref="AI21:AI22"/>
    <mergeCell ref="AJ21:AJ22"/>
    <mergeCell ref="AN19:AN20"/>
    <mergeCell ref="AO19:AO20"/>
    <mergeCell ref="AP19:AP20"/>
    <mergeCell ref="AQ19:AQ20"/>
    <mergeCell ref="AR19:AR20"/>
    <mergeCell ref="Z21:Z22"/>
    <mergeCell ref="AA21:AA22"/>
    <mergeCell ref="AB21:AB22"/>
    <mergeCell ref="AC21:AC22"/>
    <mergeCell ref="AD21:AD22"/>
    <mergeCell ref="AE19:AE20"/>
    <mergeCell ref="AF19:AF20"/>
    <mergeCell ref="AG19:AG20"/>
    <mergeCell ref="AK19:AK20"/>
    <mergeCell ref="AL19:AL20"/>
    <mergeCell ref="AM19:AM20"/>
    <mergeCell ref="AN17:AN18"/>
    <mergeCell ref="AO17:AO18"/>
    <mergeCell ref="AP17:AP18"/>
    <mergeCell ref="AQ17:AQ18"/>
    <mergeCell ref="AR17:AR18"/>
    <mergeCell ref="Z19:Z20"/>
    <mergeCell ref="AA19:AA20"/>
    <mergeCell ref="AB19:AB20"/>
    <mergeCell ref="AC19:AC20"/>
    <mergeCell ref="AD19:AD20"/>
    <mergeCell ref="AF17:AF18"/>
    <mergeCell ref="AG17:AG18"/>
    <mergeCell ref="AH17:AH18"/>
    <mergeCell ref="AK17:AK18"/>
    <mergeCell ref="AL17:AL18"/>
    <mergeCell ref="AM17:AM18"/>
    <mergeCell ref="Z17:Z18"/>
    <mergeCell ref="AA17:AA18"/>
    <mergeCell ref="AB17:AB18"/>
    <mergeCell ref="AC17:AC18"/>
    <mergeCell ref="AD17:AD18"/>
    <mergeCell ref="AE17:AE18"/>
    <mergeCell ref="AM15:AM16"/>
    <mergeCell ref="AN15:AN16"/>
    <mergeCell ref="AO15:AO16"/>
    <mergeCell ref="AP15:AP16"/>
    <mergeCell ref="AQ15:AQ16"/>
    <mergeCell ref="AR15:AR16"/>
    <mergeCell ref="AG15:AG16"/>
    <mergeCell ref="AH15:AH16"/>
    <mergeCell ref="AI15:AI16"/>
    <mergeCell ref="AJ15:AJ16"/>
    <mergeCell ref="AK15:AK16"/>
    <mergeCell ref="AL15:AL16"/>
    <mergeCell ref="AP13:AP14"/>
    <mergeCell ref="AQ13:AQ14"/>
    <mergeCell ref="AR13:AR14"/>
    <mergeCell ref="Z15:Z16"/>
    <mergeCell ref="AA15:AA16"/>
    <mergeCell ref="AB15:AB16"/>
    <mergeCell ref="AC15:AC16"/>
    <mergeCell ref="AD15:AD16"/>
    <mergeCell ref="AE15:AE16"/>
    <mergeCell ref="AF15:AF16"/>
    <mergeCell ref="AJ13:AJ14"/>
    <mergeCell ref="AK13:AK14"/>
    <mergeCell ref="AL13:AL14"/>
    <mergeCell ref="AM13:AM14"/>
    <mergeCell ref="AN13:AN14"/>
    <mergeCell ref="AO13:AO14"/>
    <mergeCell ref="AP11:AP12"/>
    <mergeCell ref="AQ11:AQ12"/>
    <mergeCell ref="AR11:AR12"/>
    <mergeCell ref="Z13:Z14"/>
    <mergeCell ref="AA13:AA14"/>
    <mergeCell ref="AB13:AB14"/>
    <mergeCell ref="AC13:AC14"/>
    <mergeCell ref="AD13:AD14"/>
    <mergeCell ref="AH13:AH14"/>
    <mergeCell ref="AI13:AI14"/>
    <mergeCell ref="AJ11:AJ12"/>
    <mergeCell ref="AK11:AK12"/>
    <mergeCell ref="AL11:AL12"/>
    <mergeCell ref="AM11:AM12"/>
    <mergeCell ref="AN11:AN12"/>
    <mergeCell ref="AO11:AO12"/>
    <mergeCell ref="AQ9:AQ10"/>
    <mergeCell ref="AR9:AR10"/>
    <mergeCell ref="Z11:Z12"/>
    <mergeCell ref="AA11:AA12"/>
    <mergeCell ref="AB11:AB12"/>
    <mergeCell ref="AC11:AC12"/>
    <mergeCell ref="AD11:AD12"/>
    <mergeCell ref="AE11:AE12"/>
    <mergeCell ref="AF11:AF12"/>
    <mergeCell ref="AH11:AH12"/>
    <mergeCell ref="AF9:AF10"/>
    <mergeCell ref="AN9:AN10"/>
    <mergeCell ref="AO9:AO10"/>
    <mergeCell ref="AL9:AL10"/>
    <mergeCell ref="AM9:AM10"/>
    <mergeCell ref="AP9:AP10"/>
    <mergeCell ref="AQ7:AQ8"/>
    <mergeCell ref="AR7:AR8"/>
    <mergeCell ref="Z9:Z10"/>
    <mergeCell ref="AA9:AA10"/>
    <mergeCell ref="AB9:AB10"/>
    <mergeCell ref="AC9:AC10"/>
    <mergeCell ref="AD9:AD10"/>
    <mergeCell ref="AE9:AE10"/>
    <mergeCell ref="AG9:AG10"/>
    <mergeCell ref="AH9:AH10"/>
    <mergeCell ref="AQ5:AQ6"/>
    <mergeCell ref="AR5:AR6"/>
    <mergeCell ref="Z7:Z8"/>
    <mergeCell ref="AA7:AA8"/>
    <mergeCell ref="AB7:AB8"/>
    <mergeCell ref="AC7:AC8"/>
    <mergeCell ref="AD7:AD8"/>
    <mergeCell ref="AE7:AE8"/>
    <mergeCell ref="AI7:AI8"/>
    <mergeCell ref="AJ7:AJ8"/>
    <mergeCell ref="AM5:AM6"/>
    <mergeCell ref="AN5:AN6"/>
    <mergeCell ref="AO5:AO6"/>
    <mergeCell ref="AP5:AP6"/>
    <mergeCell ref="AL7:AL8"/>
    <mergeCell ref="AM7:AM8"/>
    <mergeCell ref="AN7:AN8"/>
    <mergeCell ref="AO7:AO8"/>
    <mergeCell ref="AP7:AP8"/>
    <mergeCell ref="AL5:AL6"/>
    <mergeCell ref="AG13:AG14"/>
    <mergeCell ref="AH7:AH8"/>
    <mergeCell ref="AI5:AI6"/>
    <mergeCell ref="AJ5:AJ6"/>
    <mergeCell ref="AK5:AK6"/>
    <mergeCell ref="AK7:AK8"/>
    <mergeCell ref="AI9:AI10"/>
    <mergeCell ref="AJ9:AJ10"/>
    <mergeCell ref="AK9:AK10"/>
    <mergeCell ref="AI11:AI12"/>
    <mergeCell ref="AH5:AH6"/>
    <mergeCell ref="Y11:Y12"/>
    <mergeCell ref="Y13:Y14"/>
    <mergeCell ref="Z5:Z6"/>
    <mergeCell ref="AA5:AA6"/>
    <mergeCell ref="AF7:AF8"/>
    <mergeCell ref="AG7:AG8"/>
    <mergeCell ref="AG11:AG12"/>
    <mergeCell ref="AE13:AE14"/>
    <mergeCell ref="AF13:AF14"/>
    <mergeCell ref="AL3:AL4"/>
    <mergeCell ref="AQ3:AQ4"/>
    <mergeCell ref="AR3:AR4"/>
    <mergeCell ref="Y5:Y6"/>
    <mergeCell ref="AB5:AB6"/>
    <mergeCell ref="AC5:AC6"/>
    <mergeCell ref="AD5:AD6"/>
    <mergeCell ref="AE5:AE6"/>
    <mergeCell ref="AF5:AF6"/>
    <mergeCell ref="AG5:AG6"/>
    <mergeCell ref="AL2:AM2"/>
    <mergeCell ref="AN2:AO2"/>
    <mergeCell ref="AP2:AQ2"/>
    <mergeCell ref="AR2:AS2"/>
    <mergeCell ref="Y3:Y4"/>
    <mergeCell ref="Z3:Z4"/>
    <mergeCell ref="AA3:AA4"/>
    <mergeCell ref="AB3:AB4"/>
    <mergeCell ref="AC3:AC4"/>
    <mergeCell ref="AF3:AF4"/>
    <mergeCell ref="P2:Q2"/>
    <mergeCell ref="K5:K6"/>
    <mergeCell ref="O3:O4"/>
    <mergeCell ref="L3:L4"/>
    <mergeCell ref="AH2:AI2"/>
    <mergeCell ref="AS31:AS32"/>
    <mergeCell ref="R2:S2"/>
    <mergeCell ref="T2:U2"/>
    <mergeCell ref="V2:W2"/>
    <mergeCell ref="X2:Y2"/>
    <mergeCell ref="F25:F26"/>
    <mergeCell ref="G25:G26"/>
    <mergeCell ref="O33:O34"/>
    <mergeCell ref="Q33:Q34"/>
    <mergeCell ref="Y7:Y8"/>
    <mergeCell ref="F2:G2"/>
    <mergeCell ref="H2:I2"/>
    <mergeCell ref="J2:K2"/>
    <mergeCell ref="L2:M2"/>
    <mergeCell ref="N2:O2"/>
    <mergeCell ref="AS17:AS18"/>
    <mergeCell ref="Y33:Y34"/>
    <mergeCell ref="U33:U34"/>
    <mergeCell ref="U35:U36"/>
    <mergeCell ref="V35:V36"/>
    <mergeCell ref="AD2:AE2"/>
    <mergeCell ref="AF2:AG2"/>
    <mergeCell ref="Z2:AA2"/>
    <mergeCell ref="AB2:AC2"/>
    <mergeCell ref="AJ2:AK2"/>
    <mergeCell ref="AH19:AH20"/>
    <mergeCell ref="AI19:AI20"/>
    <mergeCell ref="AS35:AS36"/>
    <mergeCell ref="P33:P34"/>
    <mergeCell ref="G31:G32"/>
    <mergeCell ref="B29:B30"/>
    <mergeCell ref="S31:S32"/>
    <mergeCell ref="B25:B26"/>
    <mergeCell ref="B27:B28"/>
    <mergeCell ref="C25:C26"/>
    <mergeCell ref="A39:A40"/>
    <mergeCell ref="A37:A38"/>
    <mergeCell ref="M33:M34"/>
    <mergeCell ref="T39:T40"/>
    <mergeCell ref="Q39:Q40"/>
    <mergeCell ref="Y39:Y40"/>
    <mergeCell ref="R39:R40"/>
    <mergeCell ref="F39:F40"/>
    <mergeCell ref="S33:S34"/>
    <mergeCell ref="S17:S18"/>
    <mergeCell ref="N29:N30"/>
    <mergeCell ref="O29:O30"/>
    <mergeCell ref="O35:O36"/>
    <mergeCell ref="O31:O32"/>
    <mergeCell ref="S21:S22"/>
    <mergeCell ref="Q31:Q32"/>
    <mergeCell ref="O17:O18"/>
    <mergeCell ref="N25:N26"/>
    <mergeCell ref="L27:L28"/>
    <mergeCell ref="R33:R34"/>
    <mergeCell ref="O27:O28"/>
    <mergeCell ref="M29:M30"/>
    <mergeCell ref="P29:P30"/>
    <mergeCell ref="R37:R38"/>
    <mergeCell ref="M27:M28"/>
    <mergeCell ref="J13:J14"/>
    <mergeCell ref="J17:J18"/>
    <mergeCell ref="J15:J16"/>
    <mergeCell ref="L15:L16"/>
    <mergeCell ref="M15:M16"/>
    <mergeCell ref="N15:N16"/>
    <mergeCell ref="X3:X4"/>
    <mergeCell ref="AS3:AS4"/>
    <mergeCell ref="AH3:AH4"/>
    <mergeCell ref="AI3:AI4"/>
    <mergeCell ref="AJ3:AJ4"/>
    <mergeCell ref="AK3:AK4"/>
    <mergeCell ref="AM3:AM4"/>
    <mergeCell ref="AN3:AN4"/>
    <mergeCell ref="AO3:AO4"/>
    <mergeCell ref="AP3:AP4"/>
    <mergeCell ref="C11:C12"/>
    <mergeCell ref="F11:F12"/>
    <mergeCell ref="G11:G12"/>
    <mergeCell ref="M11:M12"/>
    <mergeCell ref="H11:H12"/>
    <mergeCell ref="I11:I12"/>
    <mergeCell ref="L11:L12"/>
    <mergeCell ref="AT35:AT36"/>
    <mergeCell ref="AT39:AT40"/>
    <mergeCell ref="AT37:AT38"/>
    <mergeCell ref="AT5:AT6"/>
    <mergeCell ref="AU37:AU38"/>
    <mergeCell ref="AU39:AU40"/>
    <mergeCell ref="AU11:AU12"/>
    <mergeCell ref="A79:A80"/>
    <mergeCell ref="AU33:AU34"/>
    <mergeCell ref="AU35:AU36"/>
    <mergeCell ref="AU25:AU26"/>
    <mergeCell ref="AU5:AU6"/>
    <mergeCell ref="AU7:AU8"/>
    <mergeCell ref="AT9:AT10"/>
    <mergeCell ref="AU9:AU10"/>
    <mergeCell ref="AU13:AU14"/>
    <mergeCell ref="AT11:AT12"/>
    <mergeCell ref="A67:A68"/>
    <mergeCell ref="A69:A70"/>
    <mergeCell ref="A71:A72"/>
    <mergeCell ref="A73:A74"/>
    <mergeCell ref="A75:A76"/>
    <mergeCell ref="A77:A78"/>
    <mergeCell ref="AS37:AS38"/>
    <mergeCell ref="X27:X28"/>
    <mergeCell ref="AS27:AS28"/>
    <mergeCell ref="X31:X32"/>
    <mergeCell ref="X29:X30"/>
    <mergeCell ref="X35:X36"/>
    <mergeCell ref="Z27:Z28"/>
    <mergeCell ref="AA27:AA28"/>
    <mergeCell ref="AB27:AB28"/>
    <mergeCell ref="AC27:AC28"/>
    <mergeCell ref="K27:K28"/>
    <mergeCell ref="Y27:Y28"/>
    <mergeCell ref="H25:H26"/>
    <mergeCell ref="J27:J28"/>
    <mergeCell ref="AU3:AU4"/>
    <mergeCell ref="AS7:AS8"/>
    <mergeCell ref="AT3:AT4"/>
    <mergeCell ref="AS9:AS10"/>
    <mergeCell ref="AS11:AS12"/>
    <mergeCell ref="X23:X24"/>
    <mergeCell ref="Y35:Y36"/>
    <mergeCell ref="X33:X34"/>
    <mergeCell ref="M31:M32"/>
    <mergeCell ref="AS39:AS40"/>
    <mergeCell ref="S29:S30"/>
    <mergeCell ref="N31:N32"/>
    <mergeCell ref="P37:P38"/>
    <mergeCell ref="O37:O38"/>
    <mergeCell ref="Y37:Y38"/>
    <mergeCell ref="M39:M40"/>
    <mergeCell ref="AS33:AS34"/>
    <mergeCell ref="Z35:Z36"/>
    <mergeCell ref="Z37:Z38"/>
    <mergeCell ref="V33:V34"/>
    <mergeCell ref="W35:W36"/>
    <mergeCell ref="S27:S28"/>
    <mergeCell ref="AS29:AS30"/>
    <mergeCell ref="T35:T36"/>
    <mergeCell ref="T31:T32"/>
    <mergeCell ref="T27:T28"/>
    <mergeCell ref="B31:B32"/>
    <mergeCell ref="C31:C32"/>
    <mergeCell ref="F31:F32"/>
    <mergeCell ref="C29:C30"/>
    <mergeCell ref="F29:F30"/>
    <mergeCell ref="L29:L30"/>
    <mergeCell ref="R35:R36"/>
    <mergeCell ref="W29:W30"/>
    <mergeCell ref="S35:S36"/>
    <mergeCell ref="Q27:Q28"/>
    <mergeCell ref="W33:W34"/>
    <mergeCell ref="T33:T34"/>
    <mergeCell ref="R27:R28"/>
    <mergeCell ref="W31:W32"/>
    <mergeCell ref="T29:T30"/>
    <mergeCell ref="V31:V32"/>
    <mergeCell ref="Y25:Y26"/>
    <mergeCell ref="AS13:AS14"/>
    <mergeCell ref="S13:S14"/>
    <mergeCell ref="AI17:AI18"/>
    <mergeCell ref="V9:V10"/>
    <mergeCell ref="S9:S10"/>
    <mergeCell ref="T11:T12"/>
    <mergeCell ref="W9:W10"/>
    <mergeCell ref="AE23:AE24"/>
    <mergeCell ref="Y9:Y10"/>
    <mergeCell ref="AT33:AT34"/>
    <mergeCell ref="AT31:AT32"/>
    <mergeCell ref="AT29:AT30"/>
    <mergeCell ref="AT17:AT18"/>
    <mergeCell ref="AT21:AT22"/>
    <mergeCell ref="AT27:AT28"/>
    <mergeCell ref="AT19:AT20"/>
    <mergeCell ref="AT25:AT26"/>
    <mergeCell ref="F23:F24"/>
    <mergeCell ref="I17:I18"/>
    <mergeCell ref="I19:I20"/>
    <mergeCell ref="K17:K18"/>
    <mergeCell ref="U15:U16"/>
    <mergeCell ref="X19:X20"/>
    <mergeCell ref="Q17:Q18"/>
    <mergeCell ref="X15:X16"/>
    <mergeCell ref="S15:S16"/>
    <mergeCell ref="K15:K16"/>
    <mergeCell ref="B21:B22"/>
    <mergeCell ref="I15:I16"/>
    <mergeCell ref="H15:H16"/>
    <mergeCell ref="K21:K22"/>
    <mergeCell ref="G17:G18"/>
    <mergeCell ref="J19:J20"/>
    <mergeCell ref="F21:F22"/>
    <mergeCell ref="B19:B20"/>
    <mergeCell ref="C13:C14"/>
    <mergeCell ref="B17:B18"/>
    <mergeCell ref="C17:C18"/>
    <mergeCell ref="B13:B14"/>
    <mergeCell ref="C15:C16"/>
    <mergeCell ref="C19:C20"/>
    <mergeCell ref="A23:A24"/>
    <mergeCell ref="A29:A30"/>
    <mergeCell ref="A11:A12"/>
    <mergeCell ref="A13:A14"/>
    <mergeCell ref="B23:B24"/>
    <mergeCell ref="B15:B16"/>
    <mergeCell ref="A21:A22"/>
    <mergeCell ref="A19:A20"/>
    <mergeCell ref="A17:A18"/>
    <mergeCell ref="A15:A16"/>
    <mergeCell ref="F35:F36"/>
    <mergeCell ref="G35:G36"/>
    <mergeCell ref="C35:C36"/>
    <mergeCell ref="A31:A32"/>
    <mergeCell ref="I33:I34"/>
    <mergeCell ref="A25:A26"/>
    <mergeCell ref="C27:C28"/>
    <mergeCell ref="F27:F28"/>
    <mergeCell ref="I29:I30"/>
    <mergeCell ref="H29:H30"/>
    <mergeCell ref="J39:J40"/>
    <mergeCell ref="J33:J34"/>
    <mergeCell ref="J23:J24"/>
    <mergeCell ref="M23:M24"/>
    <mergeCell ref="L17:L18"/>
    <mergeCell ref="K23:K24"/>
    <mergeCell ref="K31:K32"/>
    <mergeCell ref="K29:K30"/>
    <mergeCell ref="J29:J30"/>
    <mergeCell ref="J37:J38"/>
    <mergeCell ref="M3:M4"/>
    <mergeCell ref="M21:M22"/>
    <mergeCell ref="N21:N22"/>
    <mergeCell ref="M17:M18"/>
    <mergeCell ref="N11:N12"/>
    <mergeCell ref="O11:O12"/>
    <mergeCell ref="M13:M14"/>
    <mergeCell ref="N5:N6"/>
    <mergeCell ref="O19:O20"/>
    <mergeCell ref="M19:M20"/>
    <mergeCell ref="P3:P4"/>
    <mergeCell ref="N3:N4"/>
    <mergeCell ref="K9:K10"/>
    <mergeCell ref="O25:O26"/>
    <mergeCell ref="N27:N28"/>
    <mergeCell ref="O23:O24"/>
    <mergeCell ref="N19:N20"/>
    <mergeCell ref="N23:N24"/>
    <mergeCell ref="O21:O22"/>
    <mergeCell ref="P25:P26"/>
    <mergeCell ref="J3:J4"/>
    <mergeCell ref="G3:G4"/>
    <mergeCell ref="H3:H4"/>
    <mergeCell ref="F3:F4"/>
    <mergeCell ref="B7:B8"/>
    <mergeCell ref="C7:C8"/>
    <mergeCell ref="G7:G8"/>
    <mergeCell ref="I7:I8"/>
    <mergeCell ref="J7:J8"/>
    <mergeCell ref="F7:F8"/>
    <mergeCell ref="I3:I4"/>
    <mergeCell ref="B37:B38"/>
    <mergeCell ref="C21:C22"/>
    <mergeCell ref="I5:I6"/>
    <mergeCell ref="H9:H10"/>
    <mergeCell ref="H19:H20"/>
    <mergeCell ref="H37:H38"/>
    <mergeCell ref="B35:B36"/>
    <mergeCell ref="B33:B34"/>
    <mergeCell ref="H35:H36"/>
    <mergeCell ref="A9:A10"/>
    <mergeCell ref="F5:F6"/>
    <mergeCell ref="C23:C24"/>
    <mergeCell ref="G5:G6"/>
    <mergeCell ref="C37:C38"/>
    <mergeCell ref="G37:G38"/>
    <mergeCell ref="A35:A36"/>
    <mergeCell ref="A7:A8"/>
    <mergeCell ref="B11:B12"/>
    <mergeCell ref="A33:A34"/>
    <mergeCell ref="A27:A28"/>
    <mergeCell ref="G39:G40"/>
    <mergeCell ref="B39:B40"/>
    <mergeCell ref="C39:C40"/>
    <mergeCell ref="I39:I40"/>
    <mergeCell ref="I37:I38"/>
    <mergeCell ref="F37:F38"/>
    <mergeCell ref="C33:C34"/>
    <mergeCell ref="I35:I36"/>
    <mergeCell ref="H31:H32"/>
    <mergeCell ref="I23:I24"/>
    <mergeCell ref="J21:J22"/>
    <mergeCell ref="I21:I22"/>
    <mergeCell ref="I27:I28"/>
    <mergeCell ref="J31:J32"/>
    <mergeCell ref="H27:H28"/>
    <mergeCell ref="J25:J26"/>
    <mergeCell ref="I31:I32"/>
    <mergeCell ref="I25:I26"/>
    <mergeCell ref="K7:K8"/>
    <mergeCell ref="M5:M6"/>
    <mergeCell ref="L5:L6"/>
    <mergeCell ref="I13:I14"/>
    <mergeCell ref="L19:L20"/>
    <mergeCell ref="L9:L10"/>
    <mergeCell ref="M7:M8"/>
    <mergeCell ref="M9:M10"/>
    <mergeCell ref="J11:J12"/>
    <mergeCell ref="K11:K12"/>
    <mergeCell ref="I9:I10"/>
    <mergeCell ref="J9:J10"/>
    <mergeCell ref="H7:H8"/>
    <mergeCell ref="G13:G14"/>
    <mergeCell ref="H13:H14"/>
    <mergeCell ref="A1:AU1"/>
    <mergeCell ref="N7:N8"/>
    <mergeCell ref="H5:H6"/>
    <mergeCell ref="J5:J6"/>
    <mergeCell ref="D2:E2"/>
    <mergeCell ref="K3:K4"/>
    <mergeCell ref="P9:P10"/>
    <mergeCell ref="Q11:Q12"/>
    <mergeCell ref="U11:U12"/>
    <mergeCell ref="U13:U14"/>
    <mergeCell ref="X7:X8"/>
    <mergeCell ref="W7:W8"/>
    <mergeCell ref="Q5:Q6"/>
    <mergeCell ref="P7:P8"/>
    <mergeCell ref="O7:O8"/>
    <mergeCell ref="L7:L8"/>
    <mergeCell ref="AS15:AS16"/>
    <mergeCell ref="R15:R16"/>
    <mergeCell ref="T15:T16"/>
    <mergeCell ref="Q9:Q10"/>
    <mergeCell ref="V11:V12"/>
    <mergeCell ref="O13:O14"/>
    <mergeCell ref="Q7:Q8"/>
    <mergeCell ref="R7:R8"/>
    <mergeCell ref="R9:R10"/>
    <mergeCell ref="AU23:AU24"/>
    <mergeCell ref="AU19:AU20"/>
    <mergeCell ref="R17:R18"/>
    <mergeCell ref="O5:O6"/>
    <mergeCell ref="P5:P6"/>
    <mergeCell ref="N9:N10"/>
    <mergeCell ref="O9:O10"/>
    <mergeCell ref="S7:S8"/>
    <mergeCell ref="P17:P18"/>
    <mergeCell ref="O15:O16"/>
    <mergeCell ref="B9:B10"/>
    <mergeCell ref="C9:C10"/>
    <mergeCell ref="F9:F10"/>
    <mergeCell ref="G9:G10"/>
    <mergeCell ref="N13:N14"/>
    <mergeCell ref="G29:G30"/>
    <mergeCell ref="G23:G24"/>
    <mergeCell ref="G19:G20"/>
    <mergeCell ref="F17:F18"/>
    <mergeCell ref="K19:K20"/>
    <mergeCell ref="K39:K40"/>
    <mergeCell ref="L39:L40"/>
    <mergeCell ref="L37:L38"/>
    <mergeCell ref="N39:N40"/>
    <mergeCell ref="J35:J36"/>
    <mergeCell ref="F33:F34"/>
    <mergeCell ref="G33:G34"/>
    <mergeCell ref="H33:H34"/>
    <mergeCell ref="H39:H40"/>
    <mergeCell ref="K33:K34"/>
    <mergeCell ref="K37:K38"/>
    <mergeCell ref="M37:M38"/>
    <mergeCell ref="L31:L32"/>
    <mergeCell ref="M35:M36"/>
    <mergeCell ref="N33:N34"/>
    <mergeCell ref="L35:L36"/>
    <mergeCell ref="K35:K36"/>
    <mergeCell ref="L33:L34"/>
    <mergeCell ref="N37:N38"/>
    <mergeCell ref="N35:N36"/>
    <mergeCell ref="F13:F14"/>
    <mergeCell ref="P21:P22"/>
    <mergeCell ref="H17:H18"/>
    <mergeCell ref="P13:P14"/>
    <mergeCell ref="K13:K14"/>
    <mergeCell ref="L13:L14"/>
    <mergeCell ref="L21:L22"/>
    <mergeCell ref="F15:F16"/>
    <mergeCell ref="G15:G16"/>
    <mergeCell ref="N17:N18"/>
    <mergeCell ref="U17:U18"/>
    <mergeCell ref="T25:T26"/>
    <mergeCell ref="F19:F20"/>
    <mergeCell ref="G27:G28"/>
    <mergeCell ref="H21:H22"/>
    <mergeCell ref="G21:G22"/>
    <mergeCell ref="H23:H24"/>
    <mergeCell ref="K25:K26"/>
    <mergeCell ref="L23:L24"/>
    <mergeCell ref="P23:P24"/>
    <mergeCell ref="P11:P12"/>
    <mergeCell ref="Q29:Q30"/>
    <mergeCell ref="R29:R30"/>
    <mergeCell ref="P35:P36"/>
    <mergeCell ref="R13:R14"/>
    <mergeCell ref="Q15:Q16"/>
    <mergeCell ref="Q13:Q14"/>
    <mergeCell ref="R11:R12"/>
    <mergeCell ref="Q25:Q26"/>
    <mergeCell ref="Q35:Q36"/>
    <mergeCell ref="AU21:AU22"/>
    <mergeCell ref="AU29:AU30"/>
    <mergeCell ref="AU31:AU32"/>
    <mergeCell ref="AU27:AU28"/>
    <mergeCell ref="T23:T24"/>
    <mergeCell ref="AE29:AE30"/>
    <mergeCell ref="AF29:AF30"/>
    <mergeCell ref="V23:V24"/>
    <mergeCell ref="AF23:AF24"/>
    <mergeCell ref="AT23:AT24"/>
    <mergeCell ref="V19:V20"/>
    <mergeCell ref="U19:U20"/>
    <mergeCell ref="V21:V22"/>
    <mergeCell ref="W27:W28"/>
    <mergeCell ref="X25:X26"/>
    <mergeCell ref="Y19:Y20"/>
    <mergeCell ref="V25:V26"/>
    <mergeCell ref="U21:U22"/>
    <mergeCell ref="V27:V28"/>
    <mergeCell ref="U23:U24"/>
    <mergeCell ref="AS25:AS26"/>
    <mergeCell ref="AS19:AS20"/>
    <mergeCell ref="W19:W20"/>
    <mergeCell ref="AS21:AS22"/>
    <mergeCell ref="AS23:AS24"/>
    <mergeCell ref="W25:W26"/>
    <mergeCell ref="W23:W24"/>
    <mergeCell ref="W21:W22"/>
    <mergeCell ref="Y21:Y22"/>
    <mergeCell ref="Y23:Y24"/>
    <mergeCell ref="Q21:Q22"/>
    <mergeCell ref="P31:P32"/>
    <mergeCell ref="Q23:Q24"/>
    <mergeCell ref="R23:R24"/>
    <mergeCell ref="R31:R32"/>
    <mergeCell ref="Q19:Q20"/>
    <mergeCell ref="T7:T8"/>
    <mergeCell ref="T9:T10"/>
    <mergeCell ref="S23:S24"/>
    <mergeCell ref="R25:R26"/>
    <mergeCell ref="T17:T18"/>
    <mergeCell ref="S11:S12"/>
    <mergeCell ref="R21:R22"/>
    <mergeCell ref="T13:T14"/>
    <mergeCell ref="S19:S20"/>
    <mergeCell ref="S25:S26"/>
    <mergeCell ref="Q3:Q4"/>
    <mergeCell ref="R3:R4"/>
    <mergeCell ref="S3:S4"/>
    <mergeCell ref="T3:T4"/>
    <mergeCell ref="S5:S6"/>
    <mergeCell ref="R5:R6"/>
    <mergeCell ref="T5:T6"/>
    <mergeCell ref="X39:X40"/>
    <mergeCell ref="V39:V40"/>
    <mergeCell ref="W39:W40"/>
    <mergeCell ref="X21:X22"/>
    <mergeCell ref="V29:V30"/>
    <mergeCell ref="U25:U26"/>
    <mergeCell ref="U27:U28"/>
    <mergeCell ref="U31:U32"/>
    <mergeCell ref="X37:X38"/>
    <mergeCell ref="W3:W4"/>
    <mergeCell ref="V5:V6"/>
    <mergeCell ref="W11:W12"/>
    <mergeCell ref="V13:V14"/>
    <mergeCell ref="U7:U8"/>
    <mergeCell ref="U9:U10"/>
    <mergeCell ref="V7:V8"/>
    <mergeCell ref="U3:U4"/>
    <mergeCell ref="V3:V4"/>
    <mergeCell ref="U5:U6"/>
    <mergeCell ref="BA3:BA6"/>
    <mergeCell ref="X9:X10"/>
    <mergeCell ref="X5:X6"/>
    <mergeCell ref="AS5:AS6"/>
    <mergeCell ref="AD3:AD4"/>
    <mergeCell ref="AE3:AE4"/>
    <mergeCell ref="AG3:AG4"/>
    <mergeCell ref="AV1:AV97"/>
    <mergeCell ref="AW1:AX1"/>
    <mergeCell ref="AT7:AT8"/>
    <mergeCell ref="AX3:AX6"/>
    <mergeCell ref="AX7:AX8"/>
    <mergeCell ref="AX9:AX10"/>
    <mergeCell ref="AX11:AX12"/>
    <mergeCell ref="AX15:AX16"/>
    <mergeCell ref="AZ3:AZ6"/>
    <mergeCell ref="AX13:AX14"/>
    <mergeCell ref="W5:W6"/>
    <mergeCell ref="W15:W16"/>
    <mergeCell ref="X17:X18"/>
    <mergeCell ref="Y15:Y16"/>
    <mergeCell ref="AT13:AT14"/>
    <mergeCell ref="AT15:AT16"/>
    <mergeCell ref="W13:W14"/>
    <mergeCell ref="X13:X14"/>
    <mergeCell ref="X11:X12"/>
    <mergeCell ref="AJ17:AJ18"/>
    <mergeCell ref="M25:M26"/>
    <mergeCell ref="W37:W38"/>
    <mergeCell ref="AU17:AU18"/>
    <mergeCell ref="AU15:AU16"/>
    <mergeCell ref="Y17:Y18"/>
    <mergeCell ref="W17:W18"/>
    <mergeCell ref="V17:V18"/>
    <mergeCell ref="V15:V16"/>
    <mergeCell ref="AJ19:AJ20"/>
    <mergeCell ref="P15:P16"/>
    <mergeCell ref="S37:S38"/>
    <mergeCell ref="S39:S40"/>
    <mergeCell ref="U37:U38"/>
    <mergeCell ref="V37:V38"/>
    <mergeCell ref="T37:T38"/>
    <mergeCell ref="O39:O40"/>
    <mergeCell ref="P39:P40"/>
    <mergeCell ref="Q37:Q38"/>
    <mergeCell ref="A61:A62"/>
    <mergeCell ref="U29:U30"/>
    <mergeCell ref="T19:T20"/>
    <mergeCell ref="P27:P28"/>
    <mergeCell ref="G97:K97"/>
    <mergeCell ref="P19:P20"/>
    <mergeCell ref="R19:R20"/>
    <mergeCell ref="T21:T22"/>
    <mergeCell ref="U39:U40"/>
    <mergeCell ref="L25:L26"/>
    <mergeCell ref="B61:B62"/>
    <mergeCell ref="B63:B64"/>
    <mergeCell ref="B65:B66"/>
    <mergeCell ref="B67:B68"/>
    <mergeCell ref="F61:F62"/>
    <mergeCell ref="G61:G62"/>
    <mergeCell ref="C65:C66"/>
    <mergeCell ref="C67:C68"/>
    <mergeCell ref="F63:F64"/>
    <mergeCell ref="G63:G64"/>
    <mergeCell ref="A63:A64"/>
    <mergeCell ref="C77:C78"/>
    <mergeCell ref="C79:C80"/>
    <mergeCell ref="B71:B72"/>
    <mergeCell ref="B73:B74"/>
    <mergeCell ref="B75:B76"/>
    <mergeCell ref="B77:B78"/>
    <mergeCell ref="B79:B80"/>
    <mergeCell ref="C69:C70"/>
    <mergeCell ref="B69:B70"/>
    <mergeCell ref="C71:C72"/>
    <mergeCell ref="C73:C74"/>
    <mergeCell ref="C75:C76"/>
    <mergeCell ref="L61:L62"/>
    <mergeCell ref="J63:J64"/>
    <mergeCell ref="K63:K64"/>
    <mergeCell ref="L63:L64"/>
    <mergeCell ref="K61:K62"/>
    <mergeCell ref="C63:C64"/>
    <mergeCell ref="H63:H64"/>
    <mergeCell ref="N61:N62"/>
    <mergeCell ref="O61:O62"/>
    <mergeCell ref="P61:P62"/>
    <mergeCell ref="Y61:Y62"/>
    <mergeCell ref="X61:X62"/>
    <mergeCell ref="R61:R62"/>
    <mergeCell ref="S61:S62"/>
    <mergeCell ref="T61:T62"/>
    <mergeCell ref="Q61:Q62"/>
    <mergeCell ref="U61:U62"/>
    <mergeCell ref="AD61:AD62"/>
    <mergeCell ref="AG61:AG62"/>
    <mergeCell ref="AE61:AE62"/>
    <mergeCell ref="AF61:AF62"/>
    <mergeCell ref="AH61:AH62"/>
    <mergeCell ref="AI61:AI62"/>
    <mergeCell ref="AJ61:AJ62"/>
    <mergeCell ref="AK61:AK62"/>
    <mergeCell ref="AL61:AL62"/>
    <mergeCell ref="AM61:AM62"/>
    <mergeCell ref="AN61:AN62"/>
    <mergeCell ref="AO61:AO62"/>
    <mergeCell ref="AP61:AP62"/>
    <mergeCell ref="AQ61:AQ62"/>
    <mergeCell ref="AR61:AR62"/>
    <mergeCell ref="AS61:AS62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X63:X64"/>
    <mergeCell ref="Y63:Y64"/>
    <mergeCell ref="Z63:Z64"/>
    <mergeCell ref="AC63:AC64"/>
    <mergeCell ref="AA63:AA64"/>
    <mergeCell ref="AB63:AB64"/>
    <mergeCell ref="AD63:AD64"/>
    <mergeCell ref="AE63:AE64"/>
    <mergeCell ref="AF63:AF64"/>
    <mergeCell ref="AG63:AG64"/>
    <mergeCell ref="AH63:AH64"/>
    <mergeCell ref="AI63:AI64"/>
    <mergeCell ref="AJ63:AJ64"/>
    <mergeCell ref="AK63:AK64"/>
    <mergeCell ref="AL63:AL64"/>
    <mergeCell ref="AM63:AM64"/>
    <mergeCell ref="AN63:AN64"/>
    <mergeCell ref="AO63:AO64"/>
    <mergeCell ref="AP63:AP64"/>
    <mergeCell ref="AQ63:AQ64"/>
    <mergeCell ref="AR63:AR64"/>
    <mergeCell ref="AS63:AS64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Y65:Y66"/>
    <mergeCell ref="Z65:Z66"/>
    <mergeCell ref="AA65:AA66"/>
    <mergeCell ref="AB65:AB66"/>
    <mergeCell ref="AC65:AC66"/>
    <mergeCell ref="AD65:AD66"/>
    <mergeCell ref="AM65:AM66"/>
    <mergeCell ref="AN65:AN66"/>
    <mergeCell ref="AO65:AO66"/>
    <mergeCell ref="AP65:AP66"/>
    <mergeCell ref="AE65:AE66"/>
    <mergeCell ref="AF65:AF66"/>
    <mergeCell ref="AG65:AG66"/>
    <mergeCell ref="AH65:AH66"/>
    <mergeCell ref="AI65:AI66"/>
    <mergeCell ref="AJ65:AJ66"/>
    <mergeCell ref="AS65:AS66"/>
    <mergeCell ref="F67:F68"/>
    <mergeCell ref="G67:G68"/>
    <mergeCell ref="H67:H68"/>
    <mergeCell ref="I67:I68"/>
    <mergeCell ref="J67:J68"/>
    <mergeCell ref="K67:K68"/>
    <mergeCell ref="L67:L68"/>
    <mergeCell ref="AK65:AK66"/>
    <mergeCell ref="AL65:AL66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AJ67:AJ68"/>
    <mergeCell ref="AK67:AK68"/>
    <mergeCell ref="AL67:AL68"/>
    <mergeCell ref="AM67:AM68"/>
    <mergeCell ref="AN67:AN68"/>
    <mergeCell ref="AO67:AO68"/>
    <mergeCell ref="AP67:AP68"/>
    <mergeCell ref="AQ67:AQ68"/>
    <mergeCell ref="AR67:AR68"/>
    <mergeCell ref="AS67:AS68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Q69:Q70"/>
    <mergeCell ref="R69:R70"/>
    <mergeCell ref="S69:S70"/>
    <mergeCell ref="T69:T70"/>
    <mergeCell ref="U69:U70"/>
    <mergeCell ref="V69:V70"/>
    <mergeCell ref="W69:W70"/>
    <mergeCell ref="X69:X70"/>
    <mergeCell ref="Y69:Y70"/>
    <mergeCell ref="Z69:Z70"/>
    <mergeCell ref="AA69:AA70"/>
    <mergeCell ref="AB69:AB70"/>
    <mergeCell ref="AC69:AC70"/>
    <mergeCell ref="AD69:AD70"/>
    <mergeCell ref="AE69:AE70"/>
    <mergeCell ref="AF69:AF70"/>
    <mergeCell ref="AG69:AG70"/>
    <mergeCell ref="AH69:AH70"/>
    <mergeCell ref="AI69:AI70"/>
    <mergeCell ref="AJ69:AJ70"/>
    <mergeCell ref="AK69:AK70"/>
    <mergeCell ref="AL69:AL70"/>
    <mergeCell ref="AM69:AM70"/>
    <mergeCell ref="AN69:AN70"/>
    <mergeCell ref="AO69:AO70"/>
    <mergeCell ref="AP69:AP70"/>
    <mergeCell ref="AQ69:AQ70"/>
    <mergeCell ref="AR69:AR70"/>
    <mergeCell ref="AS69:AS70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AC71:AC72"/>
    <mergeCell ref="AD71:AD72"/>
    <mergeCell ref="AE71:AE72"/>
    <mergeCell ref="AF71:AF72"/>
    <mergeCell ref="AG71:AG72"/>
    <mergeCell ref="AH71:AH72"/>
    <mergeCell ref="AI71:AI72"/>
    <mergeCell ref="AJ71:AJ72"/>
    <mergeCell ref="AK71:AK72"/>
    <mergeCell ref="AL71:AL72"/>
    <mergeCell ref="AM71:AM72"/>
    <mergeCell ref="AN71:AN72"/>
    <mergeCell ref="AO71:AO72"/>
    <mergeCell ref="AP71:AP72"/>
    <mergeCell ref="AQ71:AQ72"/>
    <mergeCell ref="AR71:AR72"/>
    <mergeCell ref="AS71:AS72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U73:U74"/>
    <mergeCell ref="V73:V74"/>
    <mergeCell ref="W73:W74"/>
    <mergeCell ref="X73:X74"/>
    <mergeCell ref="Y73:Y74"/>
    <mergeCell ref="Z73:Z74"/>
    <mergeCell ref="AA73:AA74"/>
    <mergeCell ref="AB73:AB74"/>
    <mergeCell ref="AC73:AC74"/>
    <mergeCell ref="AD73:AD74"/>
    <mergeCell ref="AE73:AE74"/>
    <mergeCell ref="AF73:AF74"/>
    <mergeCell ref="AG73:AG74"/>
    <mergeCell ref="AH73:AH74"/>
    <mergeCell ref="AI73:AI74"/>
    <mergeCell ref="AJ73:AJ74"/>
    <mergeCell ref="AK73:AK74"/>
    <mergeCell ref="AL73:AL74"/>
    <mergeCell ref="AM73:AM74"/>
    <mergeCell ref="AN73:AN74"/>
    <mergeCell ref="AO73:AO74"/>
    <mergeCell ref="AP73:AP74"/>
    <mergeCell ref="AQ73:AQ74"/>
    <mergeCell ref="AR73:AR74"/>
    <mergeCell ref="AS73:AS74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V75:V76"/>
    <mergeCell ref="W75:W76"/>
    <mergeCell ref="X75:X76"/>
    <mergeCell ref="Y75:Y76"/>
    <mergeCell ref="Z75:Z76"/>
    <mergeCell ref="AA75:AA76"/>
    <mergeCell ref="AB75:AB76"/>
    <mergeCell ref="AC75:AC76"/>
    <mergeCell ref="AD75:AD76"/>
    <mergeCell ref="AE75:AE76"/>
    <mergeCell ref="AF75:AF76"/>
    <mergeCell ref="AG75:AG76"/>
    <mergeCell ref="AH75:AH76"/>
    <mergeCell ref="AI75:AI76"/>
    <mergeCell ref="AJ75:AJ76"/>
    <mergeCell ref="AK75:AK76"/>
    <mergeCell ref="AL75:AL76"/>
    <mergeCell ref="AM75:AM76"/>
    <mergeCell ref="AN75:AN76"/>
    <mergeCell ref="AO75:AO76"/>
    <mergeCell ref="AP75:AP76"/>
    <mergeCell ref="AQ75:AQ76"/>
    <mergeCell ref="AR75:AR76"/>
    <mergeCell ref="AS75:AS76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AC77:AC78"/>
    <mergeCell ref="AD77:AD78"/>
    <mergeCell ref="S77:S78"/>
    <mergeCell ref="T77:T78"/>
    <mergeCell ref="U77:U78"/>
    <mergeCell ref="V77:V78"/>
    <mergeCell ref="W77:W78"/>
    <mergeCell ref="X77:X78"/>
    <mergeCell ref="AP77:AP78"/>
    <mergeCell ref="AE77:AE78"/>
    <mergeCell ref="AF77:AF78"/>
    <mergeCell ref="AG77:AG78"/>
    <mergeCell ref="AH77:AH78"/>
    <mergeCell ref="AI77:AI78"/>
    <mergeCell ref="AJ77:AJ78"/>
    <mergeCell ref="L79:L80"/>
    <mergeCell ref="AK77:AK78"/>
    <mergeCell ref="AL77:AL78"/>
    <mergeCell ref="AM77:AM78"/>
    <mergeCell ref="AN77:AN78"/>
    <mergeCell ref="AO77:AO78"/>
    <mergeCell ref="Y77:Y78"/>
    <mergeCell ref="Z77:Z78"/>
    <mergeCell ref="AA77:AA78"/>
    <mergeCell ref="AB77:AB78"/>
    <mergeCell ref="F79:F80"/>
    <mergeCell ref="G79:G80"/>
    <mergeCell ref="H79:H80"/>
    <mergeCell ref="I79:I80"/>
    <mergeCell ref="J79:J80"/>
    <mergeCell ref="K79:K80"/>
    <mergeCell ref="M79:M80"/>
    <mergeCell ref="N79:N80"/>
    <mergeCell ref="O79:O80"/>
    <mergeCell ref="P79:P80"/>
    <mergeCell ref="Q79:Q80"/>
    <mergeCell ref="R79:R80"/>
    <mergeCell ref="AI79:AI80"/>
    <mergeCell ref="AJ79:AJ80"/>
    <mergeCell ref="AB79:AB80"/>
    <mergeCell ref="AK79:AK80"/>
    <mergeCell ref="S79:S80"/>
    <mergeCell ref="T79:T80"/>
    <mergeCell ref="U79:U80"/>
    <mergeCell ref="V79:V80"/>
    <mergeCell ref="W79:W80"/>
    <mergeCell ref="X79:X80"/>
    <mergeCell ref="AA79:AA80"/>
    <mergeCell ref="Q81:Q82"/>
    <mergeCell ref="R81:R82"/>
    <mergeCell ref="AM79:AM80"/>
    <mergeCell ref="AC79:AC80"/>
    <mergeCell ref="AD79:AD80"/>
    <mergeCell ref="AE79:AE80"/>
    <mergeCell ref="AF79:AF80"/>
    <mergeCell ref="AG79:AG80"/>
    <mergeCell ref="AH79:AH80"/>
    <mergeCell ref="U81:U82"/>
    <mergeCell ref="V81:V82"/>
    <mergeCell ref="N81:N82"/>
    <mergeCell ref="O81:O82"/>
    <mergeCell ref="P81:P82"/>
    <mergeCell ref="W81:W82"/>
    <mergeCell ref="S81:S82"/>
    <mergeCell ref="T81:T82"/>
    <mergeCell ref="X81:X82"/>
    <mergeCell ref="Y81:Y82"/>
    <mergeCell ref="AU73:AU74"/>
    <mergeCell ref="AT75:AT76"/>
    <mergeCell ref="AU75:AU76"/>
    <mergeCell ref="AT77:AT78"/>
    <mergeCell ref="AT79:AT80"/>
    <mergeCell ref="AA81:AA82"/>
    <mergeCell ref="Y79:Y80"/>
    <mergeCell ref="Z79:Z80"/>
    <mergeCell ref="AI81:AI82"/>
    <mergeCell ref="AJ81:AJ82"/>
    <mergeCell ref="AK81:AK82"/>
    <mergeCell ref="AO79:AO80"/>
    <mergeCell ref="AP79:AP80"/>
    <mergeCell ref="AN79:AN80"/>
    <mergeCell ref="AL79:AL80"/>
    <mergeCell ref="AL81:AL82"/>
    <mergeCell ref="AO81:AO82"/>
    <mergeCell ref="AP81:AP82"/>
    <mergeCell ref="AQ79:AQ80"/>
    <mergeCell ref="AR79:AR80"/>
    <mergeCell ref="AS79:AS80"/>
    <mergeCell ref="AT67:AT68"/>
    <mergeCell ref="AU67:AU68"/>
    <mergeCell ref="AU77:AU78"/>
    <mergeCell ref="AT69:AT70"/>
    <mergeCell ref="AQ77:AQ78"/>
    <mergeCell ref="AR77:AR78"/>
    <mergeCell ref="AS77:AS78"/>
    <mergeCell ref="AU79:AU80"/>
    <mergeCell ref="AU69:AU70"/>
    <mergeCell ref="AT71:AT72"/>
    <mergeCell ref="AU71:AU72"/>
    <mergeCell ref="AT73:AT74"/>
    <mergeCell ref="AU63:AU64"/>
    <mergeCell ref="AT65:AT66"/>
    <mergeCell ref="AU65:AU66"/>
    <mergeCell ref="AT63:AT64"/>
    <mergeCell ref="BF13:BG13"/>
    <mergeCell ref="BF14:BG14"/>
    <mergeCell ref="BC3:BD3"/>
    <mergeCell ref="BF3:BM4"/>
    <mergeCell ref="BP5:BS6"/>
    <mergeCell ref="BM5:BM6"/>
    <mergeCell ref="BF7:BF8"/>
    <mergeCell ref="BG7:BG8"/>
    <mergeCell ref="BH7:BH8"/>
    <mergeCell ref="BI7:BI8"/>
    <mergeCell ref="BK7:BK8"/>
    <mergeCell ref="BL7:BL8"/>
    <mergeCell ref="BM7:BM8"/>
    <mergeCell ref="BP8:BP9"/>
    <mergeCell ref="BC10:BD10"/>
    <mergeCell ref="BH11:BJ11"/>
    <mergeCell ref="BK11:BM11"/>
    <mergeCell ref="BJ7:BJ8"/>
    <mergeCell ref="BF15:BG15"/>
    <mergeCell ref="BF16:BG16"/>
    <mergeCell ref="BF17:BG17"/>
    <mergeCell ref="BF18:BG18"/>
    <mergeCell ref="BC21:BD21"/>
    <mergeCell ref="A65:A66"/>
    <mergeCell ref="AU61:AU62"/>
    <mergeCell ref="AT61:AT62"/>
    <mergeCell ref="AQ65:AQ66"/>
    <mergeCell ref="AR65:AR66"/>
    <mergeCell ref="A93:A94"/>
    <mergeCell ref="A95:A96"/>
    <mergeCell ref="A81:A82"/>
    <mergeCell ref="A83:A84"/>
    <mergeCell ref="A85:A86"/>
    <mergeCell ref="A87:A88"/>
    <mergeCell ref="A89:A90"/>
    <mergeCell ref="A91:A9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zoomScale="90" zoomScaleNormal="90" zoomScalePageLayoutView="0" workbookViewId="0" topLeftCell="A1">
      <selection activeCell="B3" sqref="B3:B6"/>
    </sheetView>
  </sheetViews>
  <sheetFormatPr defaultColWidth="9.140625" defaultRowHeight="12.75"/>
  <cols>
    <col min="1" max="1" width="5.8515625" style="15" customWidth="1"/>
    <col min="2" max="2" width="21.7109375" style="15" customWidth="1"/>
    <col min="3" max="3" width="11.57421875" style="15" customWidth="1"/>
    <col min="4" max="4" width="11.8515625" style="15" customWidth="1"/>
    <col min="5" max="5" width="11.140625" style="15" customWidth="1"/>
    <col min="6" max="8" width="9.140625" style="15" customWidth="1"/>
    <col min="9" max="9" width="11.57421875" style="15" bestFit="1" customWidth="1"/>
    <col min="10" max="10" width="10.00390625" style="15" bestFit="1" customWidth="1"/>
    <col min="11" max="32" width="9.140625" style="14" customWidth="1"/>
    <col min="33" max="16384" width="9.140625" style="15" customWidth="1"/>
  </cols>
  <sheetData>
    <row r="1" spans="1:11" ht="26.25" customHeight="1">
      <c r="A1" s="239" t="s">
        <v>210</v>
      </c>
      <c r="B1" s="239" t="s">
        <v>211</v>
      </c>
      <c r="C1" s="239" t="s">
        <v>212</v>
      </c>
      <c r="D1" s="239" t="s">
        <v>213</v>
      </c>
      <c r="E1" s="239" t="s">
        <v>15</v>
      </c>
      <c r="F1" s="239" t="s">
        <v>214</v>
      </c>
      <c r="G1" s="239" t="s">
        <v>215</v>
      </c>
      <c r="H1" s="239"/>
      <c r="I1" s="239" t="s">
        <v>216</v>
      </c>
      <c r="J1" s="239"/>
      <c r="K1" s="239" t="s">
        <v>217</v>
      </c>
    </row>
    <row r="2" spans="1:11" ht="26.25" customHeight="1">
      <c r="A2" s="239"/>
      <c r="B2" s="239"/>
      <c r="C2" s="239"/>
      <c r="D2" s="239"/>
      <c r="E2" s="239"/>
      <c r="F2" s="239"/>
      <c r="G2" s="104" t="s">
        <v>37</v>
      </c>
      <c r="H2" s="104" t="s">
        <v>38</v>
      </c>
      <c r="I2" s="104" t="s">
        <v>37</v>
      </c>
      <c r="J2" s="104" t="s">
        <v>38</v>
      </c>
      <c r="K2" s="239"/>
    </row>
    <row r="3" spans="1:11" ht="15">
      <c r="A3" s="261">
        <v>1</v>
      </c>
      <c r="B3" s="244" t="s">
        <v>199</v>
      </c>
      <c r="C3" s="3" t="s">
        <v>84</v>
      </c>
      <c r="D3" s="3" t="s">
        <v>85</v>
      </c>
      <c r="E3" s="268" t="s">
        <v>39</v>
      </c>
      <c r="F3" s="268">
        <v>10</v>
      </c>
      <c r="G3" s="232">
        <v>0</v>
      </c>
      <c r="H3" s="232">
        <v>0</v>
      </c>
      <c r="I3" s="272">
        <f>SUM(G3,G5)</f>
        <v>104</v>
      </c>
      <c r="J3" s="272">
        <f>SUM(H3,H5)</f>
        <v>6</v>
      </c>
      <c r="K3" s="278">
        <v>5</v>
      </c>
    </row>
    <row r="4" spans="1:11" ht="15">
      <c r="A4" s="261"/>
      <c r="B4" s="244"/>
      <c r="C4" s="3" t="s">
        <v>86</v>
      </c>
      <c r="D4" s="3" t="s">
        <v>87</v>
      </c>
      <c r="E4" s="268"/>
      <c r="F4" s="268"/>
      <c r="G4" s="232"/>
      <c r="H4" s="232"/>
      <c r="I4" s="272"/>
      <c r="J4" s="272"/>
      <c r="K4" s="278"/>
    </row>
    <row r="5" spans="1:11" ht="15">
      <c r="A5" s="261"/>
      <c r="B5" s="244"/>
      <c r="C5" s="3" t="s">
        <v>141</v>
      </c>
      <c r="D5" s="3" t="s">
        <v>87</v>
      </c>
      <c r="E5" s="268" t="s">
        <v>40</v>
      </c>
      <c r="F5" s="268">
        <v>28</v>
      </c>
      <c r="G5" s="231">
        <v>104</v>
      </c>
      <c r="H5" s="231">
        <v>6</v>
      </c>
      <c r="I5" s="272"/>
      <c r="J5" s="272"/>
      <c r="K5" s="278"/>
    </row>
    <row r="6" spans="1:11" ht="15">
      <c r="A6" s="261"/>
      <c r="B6" s="244"/>
      <c r="C6" s="3" t="s">
        <v>142</v>
      </c>
      <c r="D6" s="3" t="s">
        <v>87</v>
      </c>
      <c r="E6" s="268"/>
      <c r="F6" s="268"/>
      <c r="G6" s="231"/>
      <c r="H6" s="231"/>
      <c r="I6" s="272"/>
      <c r="J6" s="272"/>
      <c r="K6" s="278"/>
    </row>
    <row r="7" spans="1:11" ht="15" customHeight="1">
      <c r="A7" s="240">
        <v>2</v>
      </c>
      <c r="B7" s="241" t="s">
        <v>200</v>
      </c>
      <c r="C7" s="103" t="s">
        <v>123</v>
      </c>
      <c r="D7" s="103" t="s">
        <v>124</v>
      </c>
      <c r="E7" s="232" t="s">
        <v>40</v>
      </c>
      <c r="F7" s="232">
        <v>22</v>
      </c>
      <c r="G7" s="246">
        <v>0</v>
      </c>
      <c r="H7" s="246">
        <v>0</v>
      </c>
      <c r="I7" s="277">
        <f>SUM(G7,G9)</f>
        <v>0</v>
      </c>
      <c r="J7" s="277">
        <f>SUM(H7,H9)</f>
        <v>0</v>
      </c>
      <c r="K7" s="279">
        <v>11</v>
      </c>
    </row>
    <row r="8" spans="1:11" ht="15" customHeight="1">
      <c r="A8" s="240"/>
      <c r="B8" s="241"/>
      <c r="C8" s="103" t="s">
        <v>58</v>
      </c>
      <c r="D8" s="103" t="s">
        <v>125</v>
      </c>
      <c r="E8" s="232"/>
      <c r="F8" s="232"/>
      <c r="G8" s="246"/>
      <c r="H8" s="246"/>
      <c r="I8" s="277"/>
      <c r="J8" s="277"/>
      <c r="K8" s="279"/>
    </row>
    <row r="9" spans="1:11" ht="15" customHeight="1">
      <c r="A9" s="240"/>
      <c r="B9" s="241"/>
      <c r="C9" s="103" t="s">
        <v>48</v>
      </c>
      <c r="D9" s="103" t="s">
        <v>49</v>
      </c>
      <c r="E9" s="232" t="s">
        <v>41</v>
      </c>
      <c r="F9" s="232">
        <v>1</v>
      </c>
      <c r="G9" s="246">
        <v>0</v>
      </c>
      <c r="H9" s="246">
        <v>0</v>
      </c>
      <c r="I9" s="277"/>
      <c r="J9" s="277"/>
      <c r="K9" s="279"/>
    </row>
    <row r="10" spans="1:11" ht="15" customHeight="1">
      <c r="A10" s="240"/>
      <c r="B10" s="241"/>
      <c r="C10" s="103" t="s">
        <v>50</v>
      </c>
      <c r="D10" s="103" t="s">
        <v>51</v>
      </c>
      <c r="E10" s="232"/>
      <c r="F10" s="232"/>
      <c r="G10" s="246"/>
      <c r="H10" s="246"/>
      <c r="I10" s="277"/>
      <c r="J10" s="277"/>
      <c r="K10" s="279"/>
    </row>
    <row r="11" spans="1:11" ht="15" customHeight="1">
      <c r="A11" s="242">
        <v>3</v>
      </c>
      <c r="B11" s="244" t="s">
        <v>201</v>
      </c>
      <c r="C11" s="3" t="s">
        <v>171</v>
      </c>
      <c r="D11" s="3" t="s">
        <v>172</v>
      </c>
      <c r="E11" s="268" t="s">
        <v>44</v>
      </c>
      <c r="F11" s="268">
        <v>39</v>
      </c>
      <c r="G11" s="231">
        <v>33</v>
      </c>
      <c r="H11" s="231">
        <v>6</v>
      </c>
      <c r="I11" s="272">
        <f>SUM(G11,G13)</f>
        <v>33</v>
      </c>
      <c r="J11" s="272">
        <f>SUM(H11,H13)</f>
        <v>6</v>
      </c>
      <c r="K11" s="278">
        <v>10</v>
      </c>
    </row>
    <row r="12" spans="1:11" ht="12.75" customHeight="1">
      <c r="A12" s="242"/>
      <c r="B12" s="244"/>
      <c r="C12" s="16" t="s">
        <v>52</v>
      </c>
      <c r="D12" s="16" t="s">
        <v>173</v>
      </c>
      <c r="E12" s="268"/>
      <c r="F12" s="268"/>
      <c r="G12" s="231"/>
      <c r="H12" s="231"/>
      <c r="I12" s="272"/>
      <c r="J12" s="272"/>
      <c r="K12" s="278"/>
    </row>
    <row r="13" spans="1:11" ht="15" customHeight="1">
      <c r="A13" s="242"/>
      <c r="B13" s="244"/>
      <c r="C13" s="3" t="s">
        <v>95</v>
      </c>
      <c r="D13" s="3" t="s">
        <v>96</v>
      </c>
      <c r="E13" s="268" t="s">
        <v>39</v>
      </c>
      <c r="F13" s="268">
        <v>13</v>
      </c>
      <c r="G13" s="232">
        <v>0</v>
      </c>
      <c r="H13" s="232">
        <v>0</v>
      </c>
      <c r="I13" s="272"/>
      <c r="J13" s="272"/>
      <c r="K13" s="278"/>
    </row>
    <row r="14" spans="1:11" ht="15" customHeight="1" thickBot="1">
      <c r="A14" s="243"/>
      <c r="B14" s="245"/>
      <c r="C14" s="11" t="s">
        <v>97</v>
      </c>
      <c r="D14" s="11" t="s">
        <v>98</v>
      </c>
      <c r="E14" s="270"/>
      <c r="F14" s="270"/>
      <c r="G14" s="233"/>
      <c r="H14" s="233"/>
      <c r="I14" s="273"/>
      <c r="J14" s="273"/>
      <c r="K14" s="280"/>
    </row>
    <row r="15" spans="1:11" ht="15" customHeight="1">
      <c r="A15" s="247">
        <v>4</v>
      </c>
      <c r="B15" s="250" t="s">
        <v>202</v>
      </c>
      <c r="C15" s="62" t="s">
        <v>203</v>
      </c>
      <c r="D15" s="62" t="s">
        <v>204</v>
      </c>
      <c r="E15" s="238" t="s">
        <v>44</v>
      </c>
      <c r="F15" s="238">
        <v>38</v>
      </c>
      <c r="G15" s="238">
        <v>885</v>
      </c>
      <c r="H15" s="238">
        <v>4</v>
      </c>
      <c r="I15" s="274">
        <f>SUM(G15,G17)</f>
        <v>1036</v>
      </c>
      <c r="J15" s="274">
        <f>SUM(H15,H17)</f>
        <v>6</v>
      </c>
      <c r="K15" s="281">
        <v>1</v>
      </c>
    </row>
    <row r="16" spans="1:12" ht="15" customHeight="1">
      <c r="A16" s="248"/>
      <c r="B16" s="251"/>
      <c r="C16" s="20" t="s">
        <v>169</v>
      </c>
      <c r="D16" s="20" t="s">
        <v>170</v>
      </c>
      <c r="E16" s="231"/>
      <c r="F16" s="231"/>
      <c r="G16" s="231"/>
      <c r="H16" s="231"/>
      <c r="I16" s="272"/>
      <c r="J16" s="272"/>
      <c r="K16" s="282"/>
      <c r="L16" s="17"/>
    </row>
    <row r="17" spans="1:11" ht="15" customHeight="1">
      <c r="A17" s="248"/>
      <c r="B17" s="251"/>
      <c r="C17" s="20" t="s">
        <v>174</v>
      </c>
      <c r="D17" s="20" t="s">
        <v>175</v>
      </c>
      <c r="E17" s="231" t="s">
        <v>45</v>
      </c>
      <c r="F17" s="231">
        <v>40</v>
      </c>
      <c r="G17" s="231">
        <v>151</v>
      </c>
      <c r="H17" s="231">
        <v>2</v>
      </c>
      <c r="I17" s="272"/>
      <c r="J17" s="272"/>
      <c r="K17" s="282"/>
    </row>
    <row r="18" spans="1:11" ht="15.75" customHeight="1" thickBot="1">
      <c r="A18" s="249"/>
      <c r="B18" s="252"/>
      <c r="C18" s="63" t="s">
        <v>176</v>
      </c>
      <c r="D18" s="63" t="s">
        <v>177</v>
      </c>
      <c r="E18" s="237"/>
      <c r="F18" s="237"/>
      <c r="G18" s="237"/>
      <c r="H18" s="237"/>
      <c r="I18" s="275"/>
      <c r="J18" s="275"/>
      <c r="K18" s="283"/>
    </row>
    <row r="19" spans="1:11" ht="15" customHeight="1">
      <c r="A19" s="253">
        <v>5</v>
      </c>
      <c r="B19" s="254" t="s">
        <v>205</v>
      </c>
      <c r="C19" s="10" t="s">
        <v>134</v>
      </c>
      <c r="D19" s="10" t="s">
        <v>135</v>
      </c>
      <c r="E19" s="271" t="s">
        <v>40</v>
      </c>
      <c r="F19" s="271">
        <v>26</v>
      </c>
      <c r="G19" s="235">
        <v>0</v>
      </c>
      <c r="H19" s="235">
        <v>0</v>
      </c>
      <c r="I19" s="276">
        <f>SUM(G19,G21)</f>
        <v>36</v>
      </c>
      <c r="J19" s="276">
        <f>SUM(H19,H21)</f>
        <v>8</v>
      </c>
      <c r="K19" s="284">
        <v>8</v>
      </c>
    </row>
    <row r="20" spans="1:11" ht="15" customHeight="1">
      <c r="A20" s="242"/>
      <c r="B20" s="244"/>
      <c r="C20" s="3" t="s">
        <v>136</v>
      </c>
      <c r="D20" s="3" t="s">
        <v>137</v>
      </c>
      <c r="E20" s="268"/>
      <c r="F20" s="268"/>
      <c r="G20" s="232"/>
      <c r="H20" s="232"/>
      <c r="I20" s="272"/>
      <c r="J20" s="272"/>
      <c r="K20" s="278"/>
    </row>
    <row r="21" spans="1:11" ht="15" customHeight="1">
      <c r="A21" s="242"/>
      <c r="B21" s="244"/>
      <c r="C21" s="3" t="s">
        <v>64</v>
      </c>
      <c r="D21" s="3" t="s">
        <v>65</v>
      </c>
      <c r="E21" s="268" t="s">
        <v>41</v>
      </c>
      <c r="F21" s="268">
        <v>5</v>
      </c>
      <c r="G21" s="231">
        <v>36</v>
      </c>
      <c r="H21" s="231">
        <v>8</v>
      </c>
      <c r="I21" s="272"/>
      <c r="J21" s="272"/>
      <c r="K21" s="278"/>
    </row>
    <row r="22" spans="1:11" ht="15" customHeight="1" thickBot="1">
      <c r="A22" s="243"/>
      <c r="B22" s="245"/>
      <c r="C22" s="11" t="s">
        <v>66</v>
      </c>
      <c r="D22" s="11" t="s">
        <v>67</v>
      </c>
      <c r="E22" s="270"/>
      <c r="F22" s="270"/>
      <c r="G22" s="234"/>
      <c r="H22" s="234"/>
      <c r="I22" s="273"/>
      <c r="J22" s="273"/>
      <c r="K22" s="280"/>
    </row>
    <row r="23" spans="1:11" ht="15" customHeight="1">
      <c r="A23" s="255">
        <v>6</v>
      </c>
      <c r="B23" s="258" t="s">
        <v>206</v>
      </c>
      <c r="C23" s="62" t="s">
        <v>99</v>
      </c>
      <c r="D23" s="62" t="s">
        <v>100</v>
      </c>
      <c r="E23" s="238" t="s">
        <v>39</v>
      </c>
      <c r="F23" s="238">
        <v>14</v>
      </c>
      <c r="G23" s="238">
        <v>29</v>
      </c>
      <c r="H23" s="238">
        <v>6</v>
      </c>
      <c r="I23" s="274">
        <f>SUM(G23,G25)</f>
        <v>171</v>
      </c>
      <c r="J23" s="274">
        <f>SUM(H23,H25)</f>
        <v>6</v>
      </c>
      <c r="K23" s="285">
        <v>3</v>
      </c>
    </row>
    <row r="24" spans="1:11" ht="15" customHeight="1">
      <c r="A24" s="256"/>
      <c r="B24" s="259"/>
      <c r="C24" s="20" t="s">
        <v>101</v>
      </c>
      <c r="D24" s="20" t="s">
        <v>92</v>
      </c>
      <c r="E24" s="231"/>
      <c r="F24" s="231"/>
      <c r="G24" s="231"/>
      <c r="H24" s="231"/>
      <c r="I24" s="272"/>
      <c r="J24" s="272"/>
      <c r="K24" s="286"/>
    </row>
    <row r="25" spans="1:11" ht="15" customHeight="1">
      <c r="A25" s="256"/>
      <c r="B25" s="259"/>
      <c r="C25" s="20" t="s">
        <v>64</v>
      </c>
      <c r="D25" s="20" t="s">
        <v>194</v>
      </c>
      <c r="E25" s="231" t="s">
        <v>45</v>
      </c>
      <c r="F25" s="231">
        <v>46</v>
      </c>
      <c r="G25" s="231">
        <v>142</v>
      </c>
      <c r="H25" s="231">
        <v>0</v>
      </c>
      <c r="I25" s="272"/>
      <c r="J25" s="272"/>
      <c r="K25" s="286"/>
    </row>
    <row r="26" spans="1:11" ht="15" customHeight="1" thickBot="1">
      <c r="A26" s="257"/>
      <c r="B26" s="260"/>
      <c r="C26" s="63" t="s">
        <v>195</v>
      </c>
      <c r="D26" s="63" t="s">
        <v>196</v>
      </c>
      <c r="E26" s="237"/>
      <c r="F26" s="237"/>
      <c r="G26" s="237"/>
      <c r="H26" s="237"/>
      <c r="I26" s="275"/>
      <c r="J26" s="275"/>
      <c r="K26" s="287"/>
    </row>
    <row r="27" spans="1:11" ht="15" customHeight="1">
      <c r="A27" s="269">
        <v>7</v>
      </c>
      <c r="B27" s="254" t="s">
        <v>207</v>
      </c>
      <c r="C27" s="10" t="s">
        <v>52</v>
      </c>
      <c r="D27" s="10" t="s">
        <v>53</v>
      </c>
      <c r="E27" s="271" t="s">
        <v>41</v>
      </c>
      <c r="F27" s="271">
        <v>2</v>
      </c>
      <c r="G27" s="236">
        <v>98</v>
      </c>
      <c r="H27" s="236">
        <v>4</v>
      </c>
      <c r="I27" s="276">
        <f>SUM(G27,G29)</f>
        <v>98</v>
      </c>
      <c r="J27" s="276">
        <f>SUM(H27,H29)</f>
        <v>4</v>
      </c>
      <c r="K27" s="284">
        <v>6</v>
      </c>
    </row>
    <row r="28" spans="1:11" ht="15" customHeight="1">
      <c r="A28" s="261"/>
      <c r="B28" s="244"/>
      <c r="C28" s="3" t="s">
        <v>54</v>
      </c>
      <c r="D28" s="3" t="s">
        <v>55</v>
      </c>
      <c r="E28" s="268"/>
      <c r="F28" s="268"/>
      <c r="G28" s="231"/>
      <c r="H28" s="231"/>
      <c r="I28" s="272"/>
      <c r="J28" s="272"/>
      <c r="K28" s="278"/>
    </row>
    <row r="29" spans="1:11" ht="15" customHeight="1">
      <c r="A29" s="261"/>
      <c r="B29" s="244"/>
      <c r="C29" s="3" t="s">
        <v>184</v>
      </c>
      <c r="D29" s="3" t="s">
        <v>185</v>
      </c>
      <c r="E29" s="268" t="s">
        <v>45</v>
      </c>
      <c r="F29" s="268">
        <v>43</v>
      </c>
      <c r="G29" s="232">
        <v>0</v>
      </c>
      <c r="H29" s="232">
        <v>0</v>
      </c>
      <c r="I29" s="272"/>
      <c r="J29" s="272"/>
      <c r="K29" s="278"/>
    </row>
    <row r="30" spans="1:11" ht="15" customHeight="1">
      <c r="A30" s="261"/>
      <c r="B30" s="244"/>
      <c r="C30" s="3" t="s">
        <v>186</v>
      </c>
      <c r="D30" s="3" t="s">
        <v>187</v>
      </c>
      <c r="E30" s="268"/>
      <c r="F30" s="268"/>
      <c r="G30" s="232"/>
      <c r="H30" s="232"/>
      <c r="I30" s="272"/>
      <c r="J30" s="272"/>
      <c r="K30" s="278"/>
    </row>
    <row r="31" spans="1:11" ht="15" customHeight="1">
      <c r="A31" s="242">
        <v>8</v>
      </c>
      <c r="B31" s="244" t="s">
        <v>208</v>
      </c>
      <c r="C31" s="3" t="s">
        <v>134</v>
      </c>
      <c r="D31" s="3" t="s">
        <v>181</v>
      </c>
      <c r="E31" s="268" t="s">
        <v>45</v>
      </c>
      <c r="F31" s="268">
        <v>42</v>
      </c>
      <c r="G31" s="231">
        <v>130</v>
      </c>
      <c r="H31" s="231">
        <v>0</v>
      </c>
      <c r="I31" s="272">
        <f>SUM(G31,G33)</f>
        <v>130</v>
      </c>
      <c r="J31" s="272">
        <f>SUM(H31,H33)</f>
        <v>0</v>
      </c>
      <c r="K31" s="278">
        <v>4</v>
      </c>
    </row>
    <row r="32" spans="1:11" ht="15" customHeight="1">
      <c r="A32" s="242"/>
      <c r="B32" s="244"/>
      <c r="C32" s="3" t="s">
        <v>182</v>
      </c>
      <c r="D32" s="3" t="s">
        <v>183</v>
      </c>
      <c r="E32" s="268"/>
      <c r="F32" s="268"/>
      <c r="G32" s="231"/>
      <c r="H32" s="231"/>
      <c r="I32" s="272"/>
      <c r="J32" s="272"/>
      <c r="K32" s="278"/>
    </row>
    <row r="33" spans="1:11" ht="15" customHeight="1">
      <c r="A33" s="242"/>
      <c r="B33" s="244"/>
      <c r="C33" s="3" t="s">
        <v>108</v>
      </c>
      <c r="D33" s="3" t="s">
        <v>109</v>
      </c>
      <c r="E33" s="268" t="s">
        <v>39</v>
      </c>
      <c r="F33" s="268">
        <v>17</v>
      </c>
      <c r="G33" s="232">
        <v>0</v>
      </c>
      <c r="H33" s="232">
        <v>0</v>
      </c>
      <c r="I33" s="272"/>
      <c r="J33" s="272"/>
      <c r="K33" s="278"/>
    </row>
    <row r="34" spans="1:11" ht="15" customHeight="1">
      <c r="A34" s="242"/>
      <c r="B34" s="244"/>
      <c r="C34" s="3" t="s">
        <v>82</v>
      </c>
      <c r="D34" s="3" t="s">
        <v>110</v>
      </c>
      <c r="E34" s="268"/>
      <c r="F34" s="268"/>
      <c r="G34" s="232"/>
      <c r="H34" s="232"/>
      <c r="I34" s="272"/>
      <c r="J34" s="272"/>
      <c r="K34" s="278"/>
    </row>
    <row r="35" spans="1:11" ht="15" customHeight="1">
      <c r="A35" s="242">
        <v>9</v>
      </c>
      <c r="B35" s="244" t="s">
        <v>247</v>
      </c>
      <c r="C35" s="3" t="s">
        <v>76</v>
      </c>
      <c r="D35" s="3" t="s">
        <v>77</v>
      </c>
      <c r="E35" s="268" t="s">
        <v>39</v>
      </c>
      <c r="F35" s="268">
        <v>8</v>
      </c>
      <c r="G35" s="231">
        <v>35</v>
      </c>
      <c r="H35" s="231">
        <v>10</v>
      </c>
      <c r="I35" s="272">
        <f>SUM(G35,G37)</f>
        <v>69</v>
      </c>
      <c r="J35" s="272">
        <f>SUM(H35,H37)</f>
        <v>19</v>
      </c>
      <c r="K35" s="278">
        <v>7</v>
      </c>
    </row>
    <row r="36" spans="1:11" ht="15" customHeight="1">
      <c r="A36" s="242"/>
      <c r="B36" s="244"/>
      <c r="C36" s="3" t="s">
        <v>78</v>
      </c>
      <c r="D36" s="3" t="s">
        <v>79</v>
      </c>
      <c r="E36" s="268"/>
      <c r="F36" s="268"/>
      <c r="G36" s="231"/>
      <c r="H36" s="231"/>
      <c r="I36" s="272"/>
      <c r="J36" s="272"/>
      <c r="K36" s="278"/>
    </row>
    <row r="37" spans="1:11" ht="15" customHeight="1">
      <c r="A37" s="242"/>
      <c r="B37" s="244"/>
      <c r="C37" s="3" t="s">
        <v>82</v>
      </c>
      <c r="D37" s="3" t="s">
        <v>81</v>
      </c>
      <c r="E37" s="268" t="s">
        <v>40</v>
      </c>
      <c r="F37" s="268">
        <v>31</v>
      </c>
      <c r="G37" s="231">
        <v>34</v>
      </c>
      <c r="H37" s="231">
        <v>9</v>
      </c>
      <c r="I37" s="272"/>
      <c r="J37" s="272"/>
      <c r="K37" s="278"/>
    </row>
    <row r="38" spans="1:11" ht="12.75" customHeight="1" thickBot="1">
      <c r="A38" s="243"/>
      <c r="B38" s="245"/>
      <c r="C38" s="105" t="s">
        <v>95</v>
      </c>
      <c r="D38" s="105" t="s">
        <v>149</v>
      </c>
      <c r="E38" s="270"/>
      <c r="F38" s="270"/>
      <c r="G38" s="234"/>
      <c r="H38" s="234"/>
      <c r="I38" s="273"/>
      <c r="J38" s="273"/>
      <c r="K38" s="280"/>
    </row>
    <row r="39" spans="1:11" ht="15" customHeight="1">
      <c r="A39" s="262">
        <v>10</v>
      </c>
      <c r="B39" s="265" t="s">
        <v>218</v>
      </c>
      <c r="C39" s="62" t="s">
        <v>56</v>
      </c>
      <c r="D39" s="62" t="s">
        <v>57</v>
      </c>
      <c r="E39" s="238" t="s">
        <v>41</v>
      </c>
      <c r="F39" s="238">
        <v>3</v>
      </c>
      <c r="G39" s="238">
        <v>175</v>
      </c>
      <c r="H39" s="238">
        <v>14</v>
      </c>
      <c r="I39" s="274">
        <f>SUM(G39,G41)</f>
        <v>428</v>
      </c>
      <c r="J39" s="274">
        <f>SUM(H39,H41)</f>
        <v>26</v>
      </c>
      <c r="K39" s="288">
        <v>2</v>
      </c>
    </row>
    <row r="40" spans="1:11" ht="12.75" customHeight="1">
      <c r="A40" s="263"/>
      <c r="B40" s="266"/>
      <c r="C40" s="20" t="s">
        <v>58</v>
      </c>
      <c r="D40" s="20" t="s">
        <v>59</v>
      </c>
      <c r="E40" s="231"/>
      <c r="F40" s="231"/>
      <c r="G40" s="231"/>
      <c r="H40" s="231"/>
      <c r="I40" s="272"/>
      <c r="J40" s="272"/>
      <c r="K40" s="289"/>
    </row>
    <row r="41" spans="1:11" ht="15" customHeight="1">
      <c r="A41" s="263"/>
      <c r="B41" s="266"/>
      <c r="C41" s="20" t="s">
        <v>78</v>
      </c>
      <c r="D41" s="20" t="s">
        <v>114</v>
      </c>
      <c r="E41" s="231" t="s">
        <v>39</v>
      </c>
      <c r="F41" s="231">
        <v>19</v>
      </c>
      <c r="G41" s="231">
        <v>253</v>
      </c>
      <c r="H41" s="231">
        <v>12</v>
      </c>
      <c r="I41" s="272"/>
      <c r="J41" s="272"/>
      <c r="K41" s="289"/>
    </row>
    <row r="42" spans="1:11" ht="15.75" customHeight="1" thickBot="1">
      <c r="A42" s="264"/>
      <c r="B42" s="267"/>
      <c r="C42" s="63" t="s">
        <v>115</v>
      </c>
      <c r="D42" s="63" t="s">
        <v>114</v>
      </c>
      <c r="E42" s="237"/>
      <c r="F42" s="237"/>
      <c r="G42" s="237"/>
      <c r="H42" s="237"/>
      <c r="I42" s="275"/>
      <c r="J42" s="275"/>
      <c r="K42" s="290"/>
    </row>
    <row r="43" spans="1:11" ht="15" customHeight="1">
      <c r="A43" s="253">
        <v>11</v>
      </c>
      <c r="B43" s="254" t="s">
        <v>209</v>
      </c>
      <c r="C43" s="10" t="s">
        <v>130</v>
      </c>
      <c r="D43" s="10" t="s">
        <v>131</v>
      </c>
      <c r="E43" s="271" t="s">
        <v>40</v>
      </c>
      <c r="F43" s="271">
        <v>25</v>
      </c>
      <c r="G43" s="235">
        <v>0</v>
      </c>
      <c r="H43" s="235">
        <v>0</v>
      </c>
      <c r="I43" s="276">
        <f>SUM(G43,G45)</f>
        <v>33</v>
      </c>
      <c r="J43" s="276">
        <f>SUM(H43,H45)</f>
        <v>8</v>
      </c>
      <c r="K43" s="284">
        <v>9</v>
      </c>
    </row>
    <row r="44" spans="1:11" ht="15" customHeight="1">
      <c r="A44" s="242"/>
      <c r="B44" s="244"/>
      <c r="C44" s="3" t="s">
        <v>132</v>
      </c>
      <c r="D44" s="3" t="s">
        <v>133</v>
      </c>
      <c r="E44" s="268"/>
      <c r="F44" s="268"/>
      <c r="G44" s="232"/>
      <c r="H44" s="232"/>
      <c r="I44" s="272"/>
      <c r="J44" s="272"/>
      <c r="K44" s="278"/>
    </row>
    <row r="45" spans="1:11" ht="15" customHeight="1">
      <c r="A45" s="242"/>
      <c r="B45" s="244"/>
      <c r="C45" s="3" t="s">
        <v>60</v>
      </c>
      <c r="D45" s="3" t="s">
        <v>162</v>
      </c>
      <c r="E45" s="268" t="s">
        <v>44</v>
      </c>
      <c r="F45" s="268">
        <v>36</v>
      </c>
      <c r="G45" s="231">
        <v>33</v>
      </c>
      <c r="H45" s="231">
        <v>8</v>
      </c>
      <c r="I45" s="272"/>
      <c r="J45" s="272"/>
      <c r="K45" s="278"/>
    </row>
    <row r="46" spans="1:11" ht="15" customHeight="1">
      <c r="A46" s="242"/>
      <c r="B46" s="244"/>
      <c r="C46" s="3" t="s">
        <v>93</v>
      </c>
      <c r="D46" s="3" t="s">
        <v>163</v>
      </c>
      <c r="E46" s="268"/>
      <c r="F46" s="268"/>
      <c r="G46" s="231"/>
      <c r="H46" s="231"/>
      <c r="I46" s="272"/>
      <c r="J46" s="272"/>
      <c r="K46" s="278"/>
    </row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pans="1:10" ht="12.75">
      <c r="A66" s="14"/>
      <c r="B66" s="14"/>
      <c r="C66" s="14"/>
      <c r="D66" s="14"/>
      <c r="E66" s="14"/>
      <c r="F66" s="14"/>
      <c r="G66" s="14"/>
      <c r="H66" s="14"/>
      <c r="I66" s="14"/>
      <c r="J66" s="14"/>
    </row>
    <row r="67" spans="1:10" ht="12.75">
      <c r="A67" s="14"/>
      <c r="B67" s="14"/>
      <c r="C67" s="14"/>
      <c r="D67" s="14"/>
      <c r="E67" s="14"/>
      <c r="F67" s="14"/>
      <c r="G67" s="14"/>
      <c r="H67" s="14"/>
      <c r="I67" s="14"/>
      <c r="J67" s="14"/>
    </row>
    <row r="68" spans="1:10" ht="12.75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69" spans="1:10" ht="12.75">
      <c r="A69" s="14"/>
      <c r="B69" s="14"/>
      <c r="C69" s="14"/>
      <c r="D69" s="14"/>
      <c r="E69" s="14"/>
      <c r="F69" s="14"/>
      <c r="G69" s="14"/>
      <c r="H69" s="14"/>
      <c r="I69" s="14"/>
      <c r="J69" s="14"/>
    </row>
    <row r="70" spans="1:10" ht="12.75">
      <c r="A70" s="14"/>
      <c r="B70" s="14"/>
      <c r="C70" s="14"/>
      <c r="D70" s="14"/>
      <c r="E70" s="14"/>
      <c r="F70" s="14"/>
      <c r="G70" s="14"/>
      <c r="H70" s="14"/>
      <c r="I70" s="14"/>
      <c r="J70" s="14"/>
    </row>
    <row r="71" spans="1:10" ht="12.75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12.75">
      <c r="A72" s="14"/>
      <c r="B72" s="14"/>
      <c r="C72" s="14"/>
      <c r="D72" s="14"/>
      <c r="E72" s="14"/>
      <c r="F72" s="14"/>
      <c r="G72" s="14"/>
      <c r="H72" s="14"/>
      <c r="I72" s="14"/>
      <c r="J72" s="14"/>
    </row>
    <row r="73" spans="1:10" ht="12.75">
      <c r="A73" s="14"/>
      <c r="B73" s="14"/>
      <c r="C73" s="14"/>
      <c r="D73" s="14"/>
      <c r="E73" s="14"/>
      <c r="F73" s="14"/>
      <c r="G73" s="14"/>
      <c r="H73" s="14"/>
      <c r="I73" s="14"/>
      <c r="J73" s="14"/>
    </row>
    <row r="74" spans="1:10" ht="12.75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12.75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12.75">
      <c r="A76" s="14"/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12.75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 ht="12.75">
      <c r="A78" s="14"/>
      <c r="B78" s="14"/>
      <c r="C78" s="14"/>
      <c r="D78" s="14"/>
      <c r="E78" s="14"/>
      <c r="F78" s="14"/>
      <c r="G78" s="14"/>
      <c r="H78" s="14"/>
      <c r="I78" s="14"/>
      <c r="J78" s="14"/>
    </row>
    <row r="79" spans="1:10" ht="12.75">
      <c r="A79" s="14"/>
      <c r="B79" s="14"/>
      <c r="C79" s="14"/>
      <c r="D79" s="14"/>
      <c r="E79" s="14"/>
      <c r="F79" s="14"/>
      <c r="G79" s="14"/>
      <c r="H79" s="14"/>
      <c r="I79" s="14"/>
      <c r="J79" s="14"/>
    </row>
    <row r="80" spans="1:10" ht="12.75">
      <c r="A80" s="14"/>
      <c r="B80" s="14"/>
      <c r="C80" s="14"/>
      <c r="D80" s="14"/>
      <c r="E80" s="14"/>
      <c r="F80" s="14"/>
      <c r="G80" s="14"/>
      <c r="H80" s="14"/>
      <c r="I80" s="14"/>
      <c r="J80" s="14"/>
    </row>
    <row r="81" spans="1:10" ht="12.75">
      <c r="A81" s="14"/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2.75">
      <c r="A82" s="14"/>
      <c r="B82" s="14"/>
      <c r="C82" s="14"/>
      <c r="D82" s="14"/>
      <c r="E82" s="14"/>
      <c r="F82" s="14"/>
      <c r="G82" s="14"/>
      <c r="H82" s="14"/>
      <c r="I82" s="14"/>
      <c r="J82" s="14"/>
    </row>
    <row r="83" spans="1:10" ht="12.75">
      <c r="A83" s="14"/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2.75">
      <c r="A84" s="14"/>
      <c r="B84" s="14"/>
      <c r="C84" s="14"/>
      <c r="D84" s="14"/>
      <c r="E84" s="14"/>
      <c r="F84" s="14"/>
      <c r="G84" s="14"/>
      <c r="H84" s="14"/>
      <c r="I84" s="14"/>
      <c r="J84" s="14"/>
    </row>
    <row r="85" spans="1:10" ht="12.75">
      <c r="A85" s="14"/>
      <c r="B85" s="14"/>
      <c r="C85" s="14"/>
      <c r="D85" s="14"/>
      <c r="E85" s="14"/>
      <c r="F85" s="14"/>
      <c r="G85" s="14"/>
      <c r="H85" s="14"/>
      <c r="I85" s="14"/>
      <c r="J85" s="14"/>
    </row>
    <row r="86" spans="1:10" ht="12.75">
      <c r="A86" s="14"/>
      <c r="B86" s="14"/>
      <c r="C86" s="14"/>
      <c r="D86" s="14"/>
      <c r="E86" s="14"/>
      <c r="F86" s="14"/>
      <c r="G86" s="14"/>
      <c r="H86" s="14"/>
      <c r="I86" s="14"/>
      <c r="J86" s="14"/>
    </row>
    <row r="87" spans="1:10" ht="12.75">
      <c r="A87" s="14"/>
      <c r="B87" s="14"/>
      <c r="C87" s="14"/>
      <c r="D87" s="14"/>
      <c r="E87" s="14"/>
      <c r="F87" s="14"/>
      <c r="G87" s="14"/>
      <c r="H87" s="14"/>
      <c r="I87" s="14"/>
      <c r="J87" s="14"/>
    </row>
    <row r="88" spans="1:10" ht="12.75">
      <c r="A88" s="14"/>
      <c r="B88" s="14"/>
      <c r="C88" s="14"/>
      <c r="D88" s="14"/>
      <c r="E88" s="14"/>
      <c r="F88" s="14"/>
      <c r="G88" s="14"/>
      <c r="H88" s="14"/>
      <c r="I88" s="14"/>
      <c r="J88" s="14"/>
    </row>
    <row r="89" spans="1:10" ht="12.75">
      <c r="A89" s="14"/>
      <c r="B89" s="14"/>
      <c r="C89" s="14"/>
      <c r="D89" s="14"/>
      <c r="E89" s="14"/>
      <c r="F89" s="14"/>
      <c r="G89" s="14"/>
      <c r="H89" s="14"/>
      <c r="I89" s="14"/>
      <c r="J89" s="14"/>
    </row>
    <row r="90" spans="1:10" ht="12.75">
      <c r="A90" s="14"/>
      <c r="B90" s="14"/>
      <c r="C90" s="14"/>
      <c r="D90" s="14"/>
      <c r="E90" s="14"/>
      <c r="F90" s="14"/>
      <c r="G90" s="14"/>
      <c r="H90" s="14"/>
      <c r="I90" s="14"/>
      <c r="J90" s="14"/>
    </row>
    <row r="91" spans="1:10" ht="12.75">
      <c r="A91" s="14"/>
      <c r="B91" s="14"/>
      <c r="C91" s="14"/>
      <c r="D91" s="14"/>
      <c r="E91" s="14"/>
      <c r="F91" s="14"/>
      <c r="G91" s="14"/>
      <c r="H91" s="14"/>
      <c r="I91" s="14"/>
      <c r="J91" s="14"/>
    </row>
    <row r="92" spans="1:10" ht="12.75">
      <c r="A92" s="14"/>
      <c r="B92" s="14"/>
      <c r="C92" s="14"/>
      <c r="D92" s="14"/>
      <c r="E92" s="14"/>
      <c r="F92" s="14"/>
      <c r="G92" s="14"/>
      <c r="H92" s="14"/>
      <c r="I92" s="14"/>
      <c r="J92" s="14"/>
    </row>
    <row r="93" spans="1:10" ht="12.75">
      <c r="A93" s="14"/>
      <c r="B93" s="14"/>
      <c r="C93" s="14"/>
      <c r="D93" s="14"/>
      <c r="E93" s="14"/>
      <c r="F93" s="14"/>
      <c r="G93" s="14"/>
      <c r="H93" s="14"/>
      <c r="I93" s="14"/>
      <c r="J93" s="14"/>
    </row>
    <row r="94" spans="1:10" ht="12.75">
      <c r="A94" s="14"/>
      <c r="B94" s="14"/>
      <c r="C94" s="14"/>
      <c r="D94" s="14"/>
      <c r="E94" s="14"/>
      <c r="F94" s="14"/>
      <c r="G94" s="14"/>
      <c r="H94" s="14"/>
      <c r="I94" s="14"/>
      <c r="J94" s="14"/>
    </row>
    <row r="95" spans="1:10" ht="12.75">
      <c r="A95" s="14"/>
      <c r="B95" s="14"/>
      <c r="C95" s="14"/>
      <c r="D95" s="14"/>
      <c r="E95" s="14"/>
      <c r="F95" s="14"/>
      <c r="G95" s="14"/>
      <c r="H95" s="14"/>
      <c r="I95" s="14"/>
      <c r="J95" s="14"/>
    </row>
    <row r="96" spans="1:10" ht="12.75">
      <c r="A96" s="14"/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2.75">
      <c r="A97" s="14"/>
      <c r="B97" s="14"/>
      <c r="C97" s="14"/>
      <c r="D97" s="14"/>
      <c r="E97" s="14"/>
      <c r="F97" s="14"/>
      <c r="G97" s="14"/>
      <c r="H97" s="14"/>
      <c r="I97" s="14"/>
      <c r="J97" s="14"/>
    </row>
    <row r="98" spans="1:10" ht="12.75">
      <c r="A98" s="14"/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2.75">
      <c r="A99" s="14"/>
      <c r="B99" s="14"/>
      <c r="C99" s="14"/>
      <c r="D99" s="14"/>
      <c r="E99" s="14"/>
      <c r="F99" s="14"/>
      <c r="G99" s="14"/>
      <c r="H99" s="14"/>
      <c r="I99" s="14"/>
      <c r="J99" s="14"/>
    </row>
    <row r="100" spans="1:10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1:10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1:10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1:10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1:10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</row>
  </sheetData>
  <sheetProtection/>
  <mergeCells count="152">
    <mergeCell ref="K43:K46"/>
    <mergeCell ref="K19:K22"/>
    <mergeCell ref="K23:K26"/>
    <mergeCell ref="K27:K30"/>
    <mergeCell ref="K31:K34"/>
    <mergeCell ref="K35:K38"/>
    <mergeCell ref="K39:K42"/>
    <mergeCell ref="J3:J6"/>
    <mergeCell ref="K1:K2"/>
    <mergeCell ref="K3:K6"/>
    <mergeCell ref="K7:K10"/>
    <mergeCell ref="K11:K14"/>
    <mergeCell ref="K15:K18"/>
    <mergeCell ref="E45:E46"/>
    <mergeCell ref="F45:F46"/>
    <mergeCell ref="I3:I6"/>
    <mergeCell ref="I7:I10"/>
    <mergeCell ref="J27:J30"/>
    <mergeCell ref="J31:J34"/>
    <mergeCell ref="J35:J38"/>
    <mergeCell ref="J39:J42"/>
    <mergeCell ref="J43:J46"/>
    <mergeCell ref="I31:I34"/>
    <mergeCell ref="E43:E44"/>
    <mergeCell ref="F43:F44"/>
    <mergeCell ref="J7:J10"/>
    <mergeCell ref="J11:J14"/>
    <mergeCell ref="J15:J18"/>
    <mergeCell ref="J19:J22"/>
    <mergeCell ref="J23:J26"/>
    <mergeCell ref="I35:I38"/>
    <mergeCell ref="I39:I42"/>
    <mergeCell ref="I43:I46"/>
    <mergeCell ref="I11:I14"/>
    <mergeCell ref="I15:I18"/>
    <mergeCell ref="I19:I22"/>
    <mergeCell ref="I23:I26"/>
    <mergeCell ref="I27:I30"/>
    <mergeCell ref="E41:E42"/>
    <mergeCell ref="F41:F42"/>
    <mergeCell ref="E37:E38"/>
    <mergeCell ref="F37:F38"/>
    <mergeCell ref="E39:E40"/>
    <mergeCell ref="F39:F40"/>
    <mergeCell ref="E33:E34"/>
    <mergeCell ref="F33:F34"/>
    <mergeCell ref="E31:E32"/>
    <mergeCell ref="F31:F32"/>
    <mergeCell ref="E25:E26"/>
    <mergeCell ref="F25:F26"/>
    <mergeCell ref="E35:E36"/>
    <mergeCell ref="F35:F36"/>
    <mergeCell ref="E29:E30"/>
    <mergeCell ref="F29:F30"/>
    <mergeCell ref="E27:E28"/>
    <mergeCell ref="F27:F28"/>
    <mergeCell ref="E21:E22"/>
    <mergeCell ref="F21:F22"/>
    <mergeCell ref="E19:E20"/>
    <mergeCell ref="F19:F20"/>
    <mergeCell ref="E13:E14"/>
    <mergeCell ref="F13:F14"/>
    <mergeCell ref="E9:E10"/>
    <mergeCell ref="F9:F10"/>
    <mergeCell ref="E23:E24"/>
    <mergeCell ref="F23:F24"/>
    <mergeCell ref="E17:E18"/>
    <mergeCell ref="F17:F18"/>
    <mergeCell ref="E15:E16"/>
    <mergeCell ref="F15:F16"/>
    <mergeCell ref="E3:E4"/>
    <mergeCell ref="F3:F4"/>
    <mergeCell ref="A27:A30"/>
    <mergeCell ref="B27:B30"/>
    <mergeCell ref="A31:A34"/>
    <mergeCell ref="B31:B34"/>
    <mergeCell ref="E5:E6"/>
    <mergeCell ref="F5:F6"/>
    <mergeCell ref="E7:E8"/>
    <mergeCell ref="F7:F8"/>
    <mergeCell ref="A3:A6"/>
    <mergeCell ref="B3:B6"/>
    <mergeCell ref="A39:A42"/>
    <mergeCell ref="B39:B42"/>
    <mergeCell ref="A43:A46"/>
    <mergeCell ref="B43:B46"/>
    <mergeCell ref="A35:A38"/>
    <mergeCell ref="B35:B38"/>
    <mergeCell ref="A15:A18"/>
    <mergeCell ref="B15:B18"/>
    <mergeCell ref="A19:A22"/>
    <mergeCell ref="B19:B22"/>
    <mergeCell ref="A23:A26"/>
    <mergeCell ref="B23:B26"/>
    <mergeCell ref="A7:A10"/>
    <mergeCell ref="B7:B10"/>
    <mergeCell ref="A11:A14"/>
    <mergeCell ref="B11:B14"/>
    <mergeCell ref="H7:H8"/>
    <mergeCell ref="H9:H10"/>
    <mergeCell ref="G7:G8"/>
    <mergeCell ref="G9:G10"/>
    <mergeCell ref="E11:E12"/>
    <mergeCell ref="F11:F12"/>
    <mergeCell ref="G39:G40"/>
    <mergeCell ref="H39:H40"/>
    <mergeCell ref="G1:H1"/>
    <mergeCell ref="I1:J1"/>
    <mergeCell ref="A1:A2"/>
    <mergeCell ref="B1:B2"/>
    <mergeCell ref="C1:C2"/>
    <mergeCell ref="D1:D2"/>
    <mergeCell ref="E1:E2"/>
    <mergeCell ref="F1:F2"/>
    <mergeCell ref="G31:G32"/>
    <mergeCell ref="H31:H32"/>
    <mergeCell ref="G33:G34"/>
    <mergeCell ref="H33:H34"/>
    <mergeCell ref="G3:G4"/>
    <mergeCell ref="H3:H4"/>
    <mergeCell ref="G23:G24"/>
    <mergeCell ref="H23:H24"/>
    <mergeCell ref="G25:G26"/>
    <mergeCell ref="H25:H26"/>
    <mergeCell ref="G5:G6"/>
    <mergeCell ref="H5:H6"/>
    <mergeCell ref="G27:G28"/>
    <mergeCell ref="H27:H28"/>
    <mergeCell ref="G29:G30"/>
    <mergeCell ref="H29:H30"/>
    <mergeCell ref="G15:G16"/>
    <mergeCell ref="H15:H16"/>
    <mergeCell ref="G17:G18"/>
    <mergeCell ref="H17:H18"/>
    <mergeCell ref="G43:G44"/>
    <mergeCell ref="H43:H44"/>
    <mergeCell ref="G45:G46"/>
    <mergeCell ref="H45:H46"/>
    <mergeCell ref="G35:G36"/>
    <mergeCell ref="H35:H36"/>
    <mergeCell ref="G37:G38"/>
    <mergeCell ref="H37:H38"/>
    <mergeCell ref="G41:G42"/>
    <mergeCell ref="H41:H42"/>
    <mergeCell ref="G11:G12"/>
    <mergeCell ref="H11:H12"/>
    <mergeCell ref="G13:G14"/>
    <mergeCell ref="H13:H14"/>
    <mergeCell ref="G21:G22"/>
    <mergeCell ref="H21:H22"/>
    <mergeCell ref="G19:G20"/>
    <mergeCell ref="H19:H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62"/>
  <sheetViews>
    <sheetView zoomScalePageLayoutView="0" workbookViewId="0" topLeftCell="A1">
      <selection activeCell="Y10" sqref="Y10"/>
    </sheetView>
  </sheetViews>
  <sheetFormatPr defaultColWidth="11.421875" defaultRowHeight="12.75"/>
  <cols>
    <col min="1" max="2" width="6.7109375" style="1" customWidth="1"/>
    <col min="3" max="3" width="12.7109375" style="1" customWidth="1"/>
    <col min="4" max="4" width="10.7109375" style="1" customWidth="1"/>
    <col min="5" max="5" width="14.7109375" style="1" customWidth="1"/>
    <col min="6" max="8" width="6.7109375" style="1" customWidth="1"/>
    <col min="9" max="9" width="5.7109375" style="1" customWidth="1"/>
    <col min="10" max="11" width="6.7109375" style="1" customWidth="1"/>
    <col min="12" max="12" width="12.7109375" style="1" customWidth="1"/>
    <col min="13" max="13" width="10.7109375" style="1" customWidth="1"/>
    <col min="14" max="14" width="14.7109375" style="1" customWidth="1"/>
    <col min="15" max="17" width="6.7109375" style="1" customWidth="1"/>
    <col min="18" max="24" width="5.7109375" style="1" customWidth="1"/>
    <col min="25" max="25" width="13.421875" style="1" bestFit="1" customWidth="1"/>
    <col min="26" max="26" width="13.8515625" style="2" customWidth="1"/>
    <col min="27" max="27" width="4.7109375" style="1" customWidth="1"/>
    <col min="28" max="28" width="14.8515625" style="1" customWidth="1"/>
    <col min="29" max="29" width="9.28125" style="1" bestFit="1" customWidth="1"/>
    <col min="30" max="30" width="4.140625" style="1" customWidth="1"/>
    <col min="31" max="31" width="11.00390625" style="1" bestFit="1" customWidth="1"/>
    <col min="32" max="32" width="12.7109375" style="1" bestFit="1" customWidth="1"/>
    <col min="33" max="33" width="11.8515625" style="1" bestFit="1" customWidth="1"/>
    <col min="34" max="34" width="11.421875" style="1" bestFit="1" customWidth="1"/>
    <col min="35" max="35" width="11.28125" style="1" bestFit="1" customWidth="1"/>
    <col min="36" max="36" width="11.421875" style="1" bestFit="1" customWidth="1"/>
    <col min="37" max="37" width="11.28125" style="1" bestFit="1" customWidth="1"/>
    <col min="38" max="38" width="13.140625" style="1" customWidth="1"/>
    <col min="39" max="44" width="11.421875" style="4" customWidth="1"/>
    <col min="45" max="16384" width="11.421875" style="1" customWidth="1"/>
  </cols>
  <sheetData>
    <row r="1" spans="1:26" s="4" customFormat="1" ht="34.5" customHeight="1">
      <c r="A1" s="291" t="s">
        <v>238</v>
      </c>
      <c r="B1" s="291"/>
      <c r="C1" s="291"/>
      <c r="D1" s="291"/>
      <c r="E1" s="291"/>
      <c r="F1" s="291"/>
      <c r="G1" s="291"/>
      <c r="H1" s="291"/>
      <c r="J1" s="292" t="s">
        <v>239</v>
      </c>
      <c r="K1" s="292"/>
      <c r="L1" s="292"/>
      <c r="M1" s="292"/>
      <c r="N1" s="292"/>
      <c r="O1" s="292"/>
      <c r="P1" s="292"/>
      <c r="Q1" s="292"/>
      <c r="Z1" s="9"/>
    </row>
    <row r="2" spans="1:26" s="4" customFormat="1" ht="34.5" customHeight="1">
      <c r="A2" s="50" t="s">
        <v>210</v>
      </c>
      <c r="B2" s="51" t="s">
        <v>0</v>
      </c>
      <c r="C2" s="50" t="s">
        <v>15</v>
      </c>
      <c r="D2" s="293" t="s">
        <v>211</v>
      </c>
      <c r="E2" s="294"/>
      <c r="F2" s="50" t="s">
        <v>242</v>
      </c>
      <c r="G2" s="293" t="s">
        <v>215</v>
      </c>
      <c r="H2" s="294"/>
      <c r="J2" s="50" t="s">
        <v>210</v>
      </c>
      <c r="K2" s="51" t="s">
        <v>0</v>
      </c>
      <c r="L2" s="50" t="s">
        <v>15</v>
      </c>
      <c r="M2" s="293" t="s">
        <v>211</v>
      </c>
      <c r="N2" s="294"/>
      <c r="O2" s="50" t="s">
        <v>242</v>
      </c>
      <c r="P2" s="293" t="s">
        <v>215</v>
      </c>
      <c r="Q2" s="294"/>
      <c r="Z2" s="9"/>
    </row>
    <row r="3" spans="1:26" s="4" customFormat="1" ht="23.25">
      <c r="A3" s="46">
        <v>1</v>
      </c>
      <c r="B3" s="43">
        <v>19</v>
      </c>
      <c r="C3" s="20" t="s">
        <v>39</v>
      </c>
      <c r="D3" s="20" t="s">
        <v>115</v>
      </c>
      <c r="E3" s="20" t="s">
        <v>114</v>
      </c>
      <c r="F3" s="45" t="s">
        <v>240</v>
      </c>
      <c r="G3" s="52">
        <v>56</v>
      </c>
      <c r="H3" s="52">
        <v>8</v>
      </c>
      <c r="J3" s="44">
        <v>1</v>
      </c>
      <c r="K3" s="46"/>
      <c r="L3" s="46"/>
      <c r="M3" s="47"/>
      <c r="N3" s="47"/>
      <c r="O3" s="46"/>
      <c r="P3" s="46"/>
      <c r="Q3" s="46"/>
      <c r="Z3" s="9"/>
    </row>
    <row r="4" spans="1:26" s="4" customFormat="1" ht="23.25">
      <c r="A4" s="46">
        <v>2</v>
      </c>
      <c r="B4" s="43">
        <v>19</v>
      </c>
      <c r="C4" s="20" t="s">
        <v>39</v>
      </c>
      <c r="D4" s="20" t="s">
        <v>115</v>
      </c>
      <c r="E4" s="20" t="s">
        <v>114</v>
      </c>
      <c r="F4" s="46" t="s">
        <v>241</v>
      </c>
      <c r="G4" s="53">
        <v>56</v>
      </c>
      <c r="H4" s="53">
        <v>4</v>
      </c>
      <c r="J4" s="44">
        <v>2</v>
      </c>
      <c r="K4" s="46"/>
      <c r="L4" s="46"/>
      <c r="M4" s="47"/>
      <c r="N4" s="47"/>
      <c r="O4" s="46"/>
      <c r="P4" s="46"/>
      <c r="Q4" s="46"/>
      <c r="Z4" s="9"/>
    </row>
    <row r="5" spans="1:26" s="4" customFormat="1" ht="23.25">
      <c r="A5" s="46">
        <v>3</v>
      </c>
      <c r="B5" s="43">
        <v>38</v>
      </c>
      <c r="C5" s="20" t="s">
        <v>44</v>
      </c>
      <c r="D5" s="20" t="s">
        <v>169</v>
      </c>
      <c r="E5" s="20" t="s">
        <v>170</v>
      </c>
      <c r="F5" s="46" t="s">
        <v>241</v>
      </c>
      <c r="G5" s="53">
        <v>51</v>
      </c>
      <c r="H5" s="53">
        <v>10</v>
      </c>
      <c r="J5" s="44">
        <v>3</v>
      </c>
      <c r="K5" s="46"/>
      <c r="L5" s="46"/>
      <c r="M5" s="48"/>
      <c r="N5" s="48"/>
      <c r="O5" s="49"/>
      <c r="P5" s="46"/>
      <c r="Q5" s="46"/>
      <c r="Z5" s="9"/>
    </row>
    <row r="6" spans="1:26" s="4" customFormat="1" ht="23.25">
      <c r="A6" s="46">
        <v>4</v>
      </c>
      <c r="B6" s="43">
        <v>3</v>
      </c>
      <c r="C6" s="20" t="s">
        <v>41</v>
      </c>
      <c r="D6" s="20" t="s">
        <v>58</v>
      </c>
      <c r="E6" s="20" t="s">
        <v>59</v>
      </c>
      <c r="F6" s="46" t="s">
        <v>241</v>
      </c>
      <c r="G6" s="53">
        <v>50</v>
      </c>
      <c r="H6" s="53">
        <v>10</v>
      </c>
      <c r="J6" s="44">
        <v>4</v>
      </c>
      <c r="K6" s="46"/>
      <c r="L6" s="46"/>
      <c r="M6" s="47"/>
      <c r="N6" s="47"/>
      <c r="O6" s="46"/>
      <c r="P6" s="46"/>
      <c r="Q6" s="46"/>
      <c r="Z6" s="9"/>
    </row>
    <row r="7" spans="1:26" s="4" customFormat="1" ht="23.25">
      <c r="A7" s="46">
        <v>5</v>
      </c>
      <c r="B7" s="43">
        <v>16</v>
      </c>
      <c r="C7" s="20" t="s">
        <v>39</v>
      </c>
      <c r="D7" s="20" t="s">
        <v>105</v>
      </c>
      <c r="E7" s="20" t="s">
        <v>243</v>
      </c>
      <c r="F7" s="46" t="s">
        <v>241</v>
      </c>
      <c r="G7" s="53">
        <v>50</v>
      </c>
      <c r="H7" s="53">
        <v>6</v>
      </c>
      <c r="J7" s="44">
        <v>5</v>
      </c>
      <c r="K7" s="46"/>
      <c r="L7" s="46"/>
      <c r="M7" s="47"/>
      <c r="N7" s="47"/>
      <c r="O7" s="46"/>
      <c r="P7" s="46"/>
      <c r="Q7" s="46"/>
      <c r="Z7" s="9"/>
    </row>
    <row r="8" spans="1:26" s="4" customFormat="1" ht="23.25">
      <c r="A8" s="46">
        <v>6</v>
      </c>
      <c r="B8" s="43"/>
      <c r="C8" s="20"/>
      <c r="D8" s="20"/>
      <c r="E8" s="20"/>
      <c r="F8" s="46"/>
      <c r="G8" s="53"/>
      <c r="H8" s="53"/>
      <c r="J8" s="44">
        <v>6</v>
      </c>
      <c r="K8" s="46"/>
      <c r="L8" s="46"/>
      <c r="M8" s="47"/>
      <c r="N8" s="47"/>
      <c r="O8" s="46"/>
      <c r="P8" s="46"/>
      <c r="Q8" s="46"/>
      <c r="Z8" s="9"/>
    </row>
    <row r="9" spans="1:26" s="4" customFormat="1" ht="23.25">
      <c r="A9" s="46">
        <v>7</v>
      </c>
      <c r="B9" s="43"/>
      <c r="C9" s="20"/>
      <c r="D9" s="20"/>
      <c r="E9" s="20"/>
      <c r="F9" s="46"/>
      <c r="G9" s="53"/>
      <c r="H9" s="53"/>
      <c r="J9" s="44">
        <v>7</v>
      </c>
      <c r="K9" s="46"/>
      <c r="L9" s="46"/>
      <c r="M9" s="47"/>
      <c r="N9" s="47"/>
      <c r="O9" s="46"/>
      <c r="P9" s="46"/>
      <c r="Q9" s="46"/>
      <c r="Z9" s="9"/>
    </row>
    <row r="10" spans="1:26" s="4" customFormat="1" ht="23.25">
      <c r="A10" s="46">
        <v>8</v>
      </c>
      <c r="B10" s="43"/>
      <c r="C10" s="20"/>
      <c r="D10" s="20"/>
      <c r="E10" s="20"/>
      <c r="F10" s="46"/>
      <c r="G10" s="53"/>
      <c r="H10" s="53"/>
      <c r="J10" s="44">
        <v>8</v>
      </c>
      <c r="K10" s="46"/>
      <c r="L10" s="46"/>
      <c r="M10" s="47"/>
      <c r="N10" s="47"/>
      <c r="O10" s="46"/>
      <c r="P10" s="46"/>
      <c r="Q10" s="46"/>
      <c r="Z10" s="9"/>
    </row>
    <row r="11" spans="1:26" s="4" customFormat="1" ht="23.25">
      <c r="A11" s="46">
        <v>9</v>
      </c>
      <c r="B11" s="43"/>
      <c r="C11" s="20"/>
      <c r="D11" s="20"/>
      <c r="E11" s="20"/>
      <c r="F11" s="46"/>
      <c r="G11" s="53"/>
      <c r="H11" s="53"/>
      <c r="J11" s="44">
        <v>9</v>
      </c>
      <c r="K11" s="46"/>
      <c r="L11" s="46"/>
      <c r="M11" s="47"/>
      <c r="N11" s="47"/>
      <c r="O11" s="46"/>
      <c r="P11" s="46"/>
      <c r="Q11" s="46"/>
      <c r="Z11" s="9"/>
    </row>
    <row r="12" spans="1:78" ht="23.25">
      <c r="A12" s="46">
        <v>10</v>
      </c>
      <c r="B12" s="43"/>
      <c r="C12" s="20"/>
      <c r="D12" s="20"/>
      <c r="E12" s="20"/>
      <c r="F12" s="46"/>
      <c r="G12" s="53"/>
      <c r="H12" s="53"/>
      <c r="I12" s="4"/>
      <c r="J12" s="44">
        <v>10</v>
      </c>
      <c r="K12" s="46"/>
      <c r="L12" s="46"/>
      <c r="M12" s="47"/>
      <c r="N12" s="47"/>
      <c r="O12" s="46"/>
      <c r="P12" s="46"/>
      <c r="Q12" s="46"/>
      <c r="R12" s="4"/>
      <c r="S12" s="4"/>
      <c r="T12" s="4"/>
      <c r="U12" s="4"/>
      <c r="V12" s="4"/>
      <c r="W12" s="4"/>
      <c r="X12" s="4"/>
      <c r="Y12" s="4"/>
      <c r="Z12" s="9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</row>
    <row r="13" spans="1:78" ht="23.25">
      <c r="A13" s="46">
        <v>11</v>
      </c>
      <c r="B13" s="43"/>
      <c r="C13" s="20"/>
      <c r="D13" s="20"/>
      <c r="E13" s="20"/>
      <c r="F13" s="46"/>
      <c r="G13" s="53"/>
      <c r="H13" s="53"/>
      <c r="I13" s="4"/>
      <c r="J13" s="44">
        <v>11</v>
      </c>
      <c r="K13" s="47"/>
      <c r="L13" s="47"/>
      <c r="M13" s="47"/>
      <c r="N13" s="47"/>
      <c r="O13" s="46"/>
      <c r="P13" s="46"/>
      <c r="Q13" s="46"/>
      <c r="R13" s="4"/>
      <c r="S13" s="4"/>
      <c r="T13" s="4"/>
      <c r="U13" s="4"/>
      <c r="V13" s="4"/>
      <c r="W13" s="4"/>
      <c r="X13" s="4"/>
      <c r="Y13" s="4"/>
      <c r="Z13" s="9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</row>
    <row r="14" spans="1:78" ht="23.25">
      <c r="A14" s="46">
        <v>12</v>
      </c>
      <c r="B14" s="43"/>
      <c r="C14" s="20"/>
      <c r="D14" s="20"/>
      <c r="E14" s="20"/>
      <c r="F14" s="46"/>
      <c r="G14" s="53"/>
      <c r="H14" s="53"/>
      <c r="I14" s="4"/>
      <c r="J14" s="44">
        <v>12</v>
      </c>
      <c r="K14" s="47"/>
      <c r="L14" s="47"/>
      <c r="M14" s="47"/>
      <c r="N14" s="47"/>
      <c r="O14" s="46"/>
      <c r="P14" s="46"/>
      <c r="Q14" s="46"/>
      <c r="R14" s="4"/>
      <c r="S14" s="4"/>
      <c r="T14" s="4"/>
      <c r="U14" s="4"/>
      <c r="V14" s="4"/>
      <c r="W14" s="4"/>
      <c r="X14" s="4"/>
      <c r="Y14" s="4"/>
      <c r="Z14" s="9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</row>
    <row r="15" spans="1:78" ht="23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9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</row>
    <row r="16" spans="1:78" ht="23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9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</row>
    <row r="17" spans="1:78" ht="23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9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</row>
    <row r="18" spans="1:78" ht="23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9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</row>
    <row r="19" spans="1:78" ht="23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9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</row>
    <row r="20" spans="1:78" ht="23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9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78" ht="23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9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78" ht="23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9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78" ht="23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9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78" ht="23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9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78" ht="23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9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78" ht="23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9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78" ht="23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9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78" ht="23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9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78" ht="23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9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78" ht="23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9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78" ht="23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9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78" ht="23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9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ht="23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9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ht="23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9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ht="23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9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ht="23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9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ht="23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9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ht="23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9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ht="23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9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ht="23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9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ht="23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9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ht="23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ht="23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9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ht="23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9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ht="23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9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78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9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78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9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78" ht="23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9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78" ht="23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9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78" ht="23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9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</row>
    <row r="51" spans="1:78" ht="23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9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</row>
    <row r="52" spans="1:78" ht="23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9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</row>
    <row r="53" spans="1:78" ht="23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9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</row>
    <row r="54" spans="1:78" ht="23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9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</row>
    <row r="55" spans="1:78" ht="23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9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</row>
    <row r="56" spans="1:78" ht="23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9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</row>
    <row r="57" spans="1:78" ht="23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9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</row>
    <row r="58" spans="1:78" ht="23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9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</row>
    <row r="59" spans="1:78" ht="23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9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</row>
    <row r="60" spans="1:78" ht="23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9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</row>
    <row r="61" spans="1:78" ht="23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9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</row>
    <row r="62" spans="1:38" ht="23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9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</sheetData>
  <sheetProtection/>
  <mergeCells count="6">
    <mergeCell ref="A1:H1"/>
    <mergeCell ref="J1:Q1"/>
    <mergeCell ref="D2:E2"/>
    <mergeCell ref="G2:H2"/>
    <mergeCell ref="P2:Q2"/>
    <mergeCell ref="M2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Gray</dc:creator>
  <cp:keywords/>
  <dc:description/>
  <cp:lastModifiedBy>Gray, Tim (GA DEFENCE)</cp:lastModifiedBy>
  <cp:lastPrinted>2004-07-19T09:57:21Z</cp:lastPrinted>
  <dcterms:created xsi:type="dcterms:W3CDTF">2003-06-28T15:22:09Z</dcterms:created>
  <dcterms:modified xsi:type="dcterms:W3CDTF">2020-03-23T08:43:27Z</dcterms:modified>
  <cp:category/>
  <cp:version/>
  <cp:contentType/>
  <cp:contentStatus/>
</cp:coreProperties>
</file>