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1010" windowHeight="11730" tabRatio="841" activeTab="4"/>
  </bookViews>
  <sheets>
    <sheet name="Listed" sheetId="1" r:id="rId1"/>
    <sheet name="Teams" sheetId="2" r:id="rId2"/>
    <sheet name="50+ Fish" sheetId="3" r:id="rId3"/>
    <sheet name="3 x Fish" sheetId="4" r:id="rId4"/>
    <sheet name="Total Fish" sheetId="5" r:id="rId5"/>
  </sheets>
  <definedNames>
    <definedName name="_xlfn.AGGREGATE" hidden="1">#NAME?</definedName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<sst xmlns="http://schemas.openxmlformats.org/spreadsheetml/2006/main" count="306" uniqueCount="139">
  <si>
    <t>Peg</t>
  </si>
  <si>
    <t>Fish 1</t>
  </si>
  <si>
    <t>Fish 2</t>
  </si>
  <si>
    <t>Fish 3</t>
  </si>
  <si>
    <t>Fish 4</t>
  </si>
  <si>
    <t>Fish 5</t>
  </si>
  <si>
    <t>Fish 6</t>
  </si>
  <si>
    <t>Fish 7</t>
  </si>
  <si>
    <t>Fish 8</t>
  </si>
  <si>
    <t>Fish 9</t>
  </si>
  <si>
    <t>Fish 10</t>
  </si>
  <si>
    <t>Fish 11</t>
  </si>
  <si>
    <t>Fish 12</t>
  </si>
  <si>
    <t>Pairs</t>
  </si>
  <si>
    <t>Lake</t>
  </si>
  <si>
    <t>Thu</t>
  </si>
  <si>
    <t>Sun</t>
  </si>
  <si>
    <t>Mon</t>
  </si>
  <si>
    <t>Tue</t>
  </si>
  <si>
    <t>Wed</t>
  </si>
  <si>
    <t>Fri</t>
  </si>
  <si>
    <t>Amount of Fish</t>
  </si>
  <si>
    <t>Total</t>
  </si>
  <si>
    <t>Totals</t>
  </si>
  <si>
    <t>Fish 13</t>
  </si>
  <si>
    <t>Fish 14</t>
  </si>
  <si>
    <t>Fish 15</t>
  </si>
  <si>
    <t>Fish 16</t>
  </si>
  <si>
    <t>Fish 17</t>
  </si>
  <si>
    <t>Fish 18</t>
  </si>
  <si>
    <t>Fish 19</t>
  </si>
  <si>
    <t>Fish 20</t>
  </si>
  <si>
    <t>Sat</t>
  </si>
  <si>
    <t>Lbs</t>
  </si>
  <si>
    <t>Ozs</t>
  </si>
  <si>
    <t>Fox</t>
  </si>
  <si>
    <t>TOTALs</t>
  </si>
  <si>
    <t>CATFISH</t>
  </si>
  <si>
    <t>Amount</t>
  </si>
  <si>
    <t>Cat Fish</t>
  </si>
  <si>
    <t>Ser</t>
  </si>
  <si>
    <t>First</t>
  </si>
  <si>
    <t>Surname</t>
  </si>
  <si>
    <t>Weight</t>
  </si>
  <si>
    <t>Overall</t>
  </si>
  <si>
    <t>Position</t>
  </si>
  <si>
    <t>TOTAL FISH</t>
  </si>
  <si>
    <t>Weight of Fish</t>
  </si>
  <si>
    <t>Caught per day (0001 - 2359)</t>
  </si>
  <si>
    <t>Carp</t>
  </si>
  <si>
    <t>Catfish</t>
  </si>
  <si>
    <t>ALL OTHER BOXES WILL AUTO POPULATE WITH INFO FROM LAKE SHEETS</t>
  </si>
  <si>
    <t>Complete only this Box</t>
  </si>
  <si>
    <t>POS</t>
  </si>
  <si>
    <t>50lbs Fish</t>
  </si>
  <si>
    <t>60lbs Fish</t>
  </si>
  <si>
    <t>Team
Name</t>
  </si>
  <si>
    <t>Pairing</t>
  </si>
  <si>
    <t>A</t>
  </si>
  <si>
    <t>B</t>
  </si>
  <si>
    <t>M/C</t>
  </si>
  <si>
    <t>Ser.</t>
  </si>
  <si>
    <t>Listed Weights in Order</t>
  </si>
  <si>
    <t>Team Weights</t>
  </si>
  <si>
    <t>TOTAL WEIGHT COMBINED</t>
  </si>
  <si>
    <t xml:space="preserve">Attila  </t>
  </si>
  <si>
    <t xml:space="preserve">Heron  </t>
  </si>
  <si>
    <t xml:space="preserve">Fox  </t>
  </si>
  <si>
    <t xml:space="preserve">Kingfisher  </t>
  </si>
  <si>
    <t xml:space="preserve">Wildboar  </t>
  </si>
  <si>
    <t xml:space="preserve">MIRROR  </t>
  </si>
  <si>
    <t xml:space="preserve">COMMON  </t>
  </si>
  <si>
    <t xml:space="preserve">GRASS  </t>
  </si>
  <si>
    <t xml:space="preserve">TOTAL  </t>
  </si>
  <si>
    <t xml:space="preserve">Others  </t>
  </si>
  <si>
    <t xml:space="preserve">20lbs  </t>
  </si>
  <si>
    <t xml:space="preserve">30lbs  </t>
  </si>
  <si>
    <t xml:space="preserve">40lbs  </t>
  </si>
  <si>
    <t xml:space="preserve">50lbs  </t>
  </si>
  <si>
    <t xml:space="preserve">60lbs  </t>
  </si>
  <si>
    <t xml:space="preserve">70lbs  </t>
  </si>
  <si>
    <t xml:space="preserve">80lbs  </t>
  </si>
  <si>
    <t>Fish</t>
  </si>
  <si>
    <t>70+ Fish</t>
  </si>
  <si>
    <t>Russ</t>
  </si>
  <si>
    <t>Marsh</t>
  </si>
  <si>
    <t>Tim</t>
  </si>
  <si>
    <t>Gray</t>
  </si>
  <si>
    <t>Les</t>
  </si>
  <si>
    <t>Tony</t>
  </si>
  <si>
    <t>Collins</t>
  </si>
  <si>
    <t>Si</t>
  </si>
  <si>
    <t>Gay</t>
  </si>
  <si>
    <t>Paul</t>
  </si>
  <si>
    <t>Bennet</t>
  </si>
  <si>
    <t>Philip</t>
  </si>
  <si>
    <t>Kent</t>
  </si>
  <si>
    <t>Martin </t>
  </si>
  <si>
    <t>Sisson</t>
  </si>
  <si>
    <t>Felix</t>
  </si>
  <si>
    <t>Ralph</t>
  </si>
  <si>
    <t>Kev</t>
  </si>
  <si>
    <t>Turner</t>
  </si>
  <si>
    <t>Kelvin</t>
  </si>
  <si>
    <t>Daniels</t>
  </si>
  <si>
    <t>Adam</t>
  </si>
  <si>
    <t>Morris</t>
  </si>
  <si>
    <t>Aaron</t>
  </si>
  <si>
    <t>Townsend</t>
  </si>
  <si>
    <t>Daniel</t>
  </si>
  <si>
    <t>Burdett</t>
  </si>
  <si>
    <t>Lamb</t>
  </si>
  <si>
    <t>Lewis</t>
  </si>
  <si>
    <t>Burton</t>
  </si>
  <si>
    <t>Matthew</t>
  </si>
  <si>
    <t>Connor</t>
  </si>
  <si>
    <t>Robin</t>
  </si>
  <si>
    <t>Hood</t>
  </si>
  <si>
    <t>Miles</t>
  </si>
  <si>
    <t>Holman</t>
  </si>
  <si>
    <t>Sim</t>
  </si>
  <si>
    <t>Wright</t>
  </si>
  <si>
    <t>Dukes</t>
  </si>
  <si>
    <t>Jason</t>
  </si>
  <si>
    <t>Benyon</t>
  </si>
  <si>
    <t>Mark</t>
  </si>
  <si>
    <t>Garratt</t>
  </si>
  <si>
    <t>Darryl</t>
  </si>
  <si>
    <t>Hamilton</t>
  </si>
  <si>
    <t xml:space="preserve">Dean </t>
  </si>
  <si>
    <t>Spencer</t>
  </si>
  <si>
    <t>Michael</t>
  </si>
  <si>
    <t>Martin</t>
  </si>
  <si>
    <t>C</t>
  </si>
  <si>
    <t>Bennett</t>
  </si>
  <si>
    <t>M</t>
  </si>
  <si>
    <t>Just Gone Blank</t>
  </si>
  <si>
    <t>White Lives Matter</t>
  </si>
  <si>
    <t>3 x Biggest Fish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</si>
</sst>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0.000"/>
    <numFmt numFmtId="171" formatCode="0.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36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u val="single"/>
      <sz val="28"/>
      <color indexed="9"/>
      <name val="Calibri"/>
      <family val="2"/>
    </font>
    <font>
      <sz val="8"/>
      <name val="Calibri"/>
      <family val="2"/>
    </font>
    <font>
      <b/>
      <sz val="24"/>
      <name val="Calibri"/>
      <family val="2"/>
    </font>
    <font>
      <b/>
      <sz val="10"/>
      <name val="Calibri"/>
      <family val="2"/>
    </font>
    <font>
      <b/>
      <sz val="16"/>
      <color indexed="9"/>
      <name val="Calibri"/>
      <family val="2"/>
    </font>
    <font>
      <b/>
      <sz val="20"/>
      <name val="Calibri"/>
      <family val="2"/>
    </font>
    <font>
      <sz val="24"/>
      <name val="Calibri"/>
      <family val="2"/>
    </font>
    <font>
      <b/>
      <sz val="22"/>
      <name val="Calibri"/>
      <family val="2"/>
    </font>
    <font>
      <b/>
      <sz val="26"/>
      <name val="Calibri"/>
      <family val="2"/>
    </font>
    <font>
      <b/>
      <sz val="4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u val="single"/>
      <sz val="28"/>
      <color theme="0"/>
      <name val="Calibri"/>
      <family val="2"/>
    </font>
    <font>
      <b/>
      <sz val="16"/>
      <color theme="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3" fillId="33" borderId="0" xfId="0" applyFont="1" applyFill="1" applyBorder="1" applyAlignment="1">
      <alignment vertical="center"/>
    </xf>
    <xf numFmtId="0" fontId="22" fillId="35" borderId="11" xfId="0" applyFont="1" applyFill="1" applyBorder="1" applyAlignment="1">
      <alignment horizontal="right" vertical="center"/>
    </xf>
    <xf numFmtId="0" fontId="22" fillId="35" borderId="10" xfId="0" applyFont="1" applyFill="1" applyBorder="1" applyAlignment="1">
      <alignment horizontal="right" vertical="center"/>
    </xf>
    <xf numFmtId="0" fontId="22" fillId="36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1" fontId="24" fillId="33" borderId="12" xfId="0" applyNumberFormat="1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1" fontId="24" fillId="33" borderId="14" xfId="0" applyNumberFormat="1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1" fontId="25" fillId="37" borderId="14" xfId="0" applyNumberFormat="1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6" fillId="15" borderId="15" xfId="0" applyFont="1" applyFill="1" applyBorder="1" applyAlignment="1">
      <alignment horizontal="center" vertical="center"/>
    </xf>
    <xf numFmtId="0" fontId="26" fillId="15" borderId="17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3" fillId="33" borderId="18" xfId="0" applyFont="1" applyFill="1" applyBorder="1" applyAlignment="1">
      <alignment vertical="center"/>
    </xf>
    <xf numFmtId="0" fontId="61" fillId="33" borderId="18" xfId="0" applyFont="1" applyFill="1" applyBorder="1" applyAlignment="1">
      <alignment vertical="center"/>
    </xf>
    <xf numFmtId="0" fontId="61" fillId="33" borderId="18" xfId="0" applyFont="1" applyFill="1" applyBorder="1" applyAlignment="1">
      <alignment horizontal="center" vertical="center"/>
    </xf>
    <xf numFmtId="0" fontId="25" fillId="38" borderId="19" xfId="0" applyFont="1" applyFill="1" applyBorder="1" applyAlignment="1">
      <alignment horizontal="center" vertical="center"/>
    </xf>
    <xf numFmtId="16" fontId="25" fillId="38" borderId="19" xfId="0" applyNumberFormat="1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25" fillId="39" borderId="18" xfId="0" applyFont="1" applyFill="1" applyBorder="1" applyAlignment="1">
      <alignment vertical="center"/>
    </xf>
    <xf numFmtId="0" fontId="25" fillId="37" borderId="18" xfId="0" applyFont="1" applyFill="1" applyBorder="1" applyAlignment="1">
      <alignment horizontal="center" vertical="center"/>
    </xf>
    <xf numFmtId="0" fontId="25" fillId="39" borderId="18" xfId="0" applyFont="1" applyFill="1" applyBorder="1" applyAlignment="1">
      <alignment vertical="center" wrapText="1"/>
    </xf>
    <xf numFmtId="0" fontId="24" fillId="40" borderId="18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/>
    </xf>
    <xf numFmtId="0" fontId="23" fillId="33" borderId="18" xfId="0" applyNumberFormat="1" applyFont="1" applyFill="1" applyBorder="1" applyAlignment="1">
      <alignment/>
    </xf>
    <xf numFmtId="0" fontId="23" fillId="33" borderId="18" xfId="0" applyNumberFormat="1" applyFont="1" applyFill="1" applyBorder="1" applyAlignment="1">
      <alignment vertical="center"/>
    </xf>
    <xf numFmtId="0" fontId="25" fillId="41" borderId="18" xfId="0" applyFont="1" applyFill="1" applyBorder="1" applyAlignment="1">
      <alignment vertical="center" wrapText="1"/>
    </xf>
    <xf numFmtId="0" fontId="23" fillId="41" borderId="18" xfId="0" applyNumberFormat="1" applyFont="1" applyFill="1" applyBorder="1" applyAlignment="1">
      <alignment horizontal="left" vertical="center"/>
    </xf>
    <xf numFmtId="0" fontId="25" fillId="41" borderId="18" xfId="0" applyFont="1" applyFill="1" applyBorder="1" applyAlignment="1">
      <alignment vertical="center"/>
    </xf>
    <xf numFmtId="0" fontId="23" fillId="41" borderId="18" xfId="0" applyFont="1" applyFill="1" applyBorder="1" applyAlignment="1">
      <alignment horizontal="left" vertical="center"/>
    </xf>
    <xf numFmtId="0" fontId="24" fillId="34" borderId="17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19" borderId="18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9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3" fillId="40" borderId="18" xfId="0" applyFont="1" applyFill="1" applyBorder="1" applyAlignment="1">
      <alignment horizontal="center" vertical="center"/>
    </xf>
    <xf numFmtId="0" fontId="26" fillId="10" borderId="18" xfId="0" applyFont="1" applyFill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0" fillId="0" borderId="14" xfId="0" applyFont="1" applyBorder="1" applyAlignment="1">
      <alignment horizontal="right" vertical="center"/>
    </xf>
    <xf numFmtId="0" fontId="20" fillId="42" borderId="14" xfId="0" applyFont="1" applyFill="1" applyBorder="1" applyAlignment="1">
      <alignment horizontal="right" vertical="center"/>
    </xf>
    <xf numFmtId="0" fontId="20" fillId="43" borderId="14" xfId="0" applyFont="1" applyFill="1" applyBorder="1" applyAlignment="1">
      <alignment horizontal="right" vertical="center"/>
    </xf>
    <xf numFmtId="0" fontId="23" fillId="33" borderId="18" xfId="0" applyFont="1" applyFill="1" applyBorder="1" applyAlignment="1">
      <alignment horizontal="left" vertical="center" wrapText="1"/>
    </xf>
    <xf numFmtId="0" fontId="21" fillId="44" borderId="18" xfId="0" applyFont="1" applyFill="1" applyBorder="1" applyAlignment="1">
      <alignment horizontal="center" vertical="center"/>
    </xf>
    <xf numFmtId="16" fontId="19" fillId="33" borderId="0" xfId="0" applyNumberFormat="1" applyFont="1" applyFill="1" applyAlignment="1">
      <alignment vertical="center"/>
    </xf>
    <xf numFmtId="0" fontId="24" fillId="40" borderId="18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left" vertical="center" wrapText="1"/>
    </xf>
    <xf numFmtId="0" fontId="62" fillId="33" borderId="18" xfId="0" applyFont="1" applyFill="1" applyBorder="1" applyAlignment="1">
      <alignment horizontal="left" vertical="center" wrapText="1"/>
    </xf>
    <xf numFmtId="0" fontId="21" fillId="33" borderId="18" xfId="0" applyFont="1" applyFill="1" applyBorder="1" applyAlignment="1">
      <alignment horizontal="left" vertical="center"/>
    </xf>
    <xf numFmtId="0" fontId="21" fillId="45" borderId="18" xfId="0" applyFont="1" applyFill="1" applyBorder="1" applyAlignment="1">
      <alignment horizontal="left" vertical="center" wrapText="1"/>
    </xf>
    <xf numFmtId="0" fontId="21" fillId="45" borderId="18" xfId="0" applyFont="1" applyFill="1" applyBorder="1" applyAlignment="1">
      <alignment horizontal="left" vertical="center"/>
    </xf>
    <xf numFmtId="0" fontId="24" fillId="44" borderId="11" xfId="0" applyFont="1" applyFill="1" applyBorder="1" applyAlignment="1">
      <alignment horizontal="center" vertical="center"/>
    </xf>
    <xf numFmtId="1" fontId="24" fillId="44" borderId="12" xfId="0" applyNumberFormat="1" applyFont="1" applyFill="1" applyBorder="1" applyAlignment="1">
      <alignment horizontal="center" vertical="center"/>
    </xf>
    <xf numFmtId="0" fontId="24" fillId="46" borderId="22" xfId="0" applyFont="1" applyFill="1" applyBorder="1" applyAlignment="1">
      <alignment vertical="center"/>
    </xf>
    <xf numFmtId="0" fontId="24" fillId="46" borderId="23" xfId="0" applyFont="1" applyFill="1" applyBorder="1" applyAlignment="1">
      <alignment vertical="center"/>
    </xf>
    <xf numFmtId="0" fontId="24" fillId="46" borderId="24" xfId="0" applyFont="1" applyFill="1" applyBorder="1" applyAlignment="1">
      <alignment vertical="center"/>
    </xf>
    <xf numFmtId="0" fontId="24" fillId="46" borderId="18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5" fillId="43" borderId="18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4" fillId="40" borderId="18" xfId="0" applyFont="1" applyFill="1" applyBorder="1" applyAlignment="1">
      <alignment horizontal="center" vertical="center"/>
    </xf>
    <xf numFmtId="0" fontId="26" fillId="44" borderId="18" xfId="0" applyFont="1" applyFill="1" applyBorder="1" applyAlignment="1">
      <alignment horizontal="center" vertical="center"/>
    </xf>
    <xf numFmtId="1" fontId="26" fillId="33" borderId="18" xfId="0" applyNumberFormat="1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" fontId="26" fillId="33" borderId="22" xfId="0" applyNumberFormat="1" applyFont="1" applyFill="1" applyBorder="1" applyAlignment="1">
      <alignment horizontal="center" vertical="center"/>
    </xf>
    <xf numFmtId="1" fontId="26" fillId="33" borderId="24" xfId="0" applyNumberFormat="1" applyFont="1" applyFill="1" applyBorder="1" applyAlignment="1">
      <alignment horizontal="center" vertical="center"/>
    </xf>
    <xf numFmtId="1" fontId="22" fillId="33" borderId="18" xfId="0" applyNumberFormat="1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1" fontId="26" fillId="44" borderId="18" xfId="0" applyNumberFormat="1" applyFont="1" applyFill="1" applyBorder="1" applyAlignment="1">
      <alignment horizontal="center" vertical="center"/>
    </xf>
    <xf numFmtId="0" fontId="21" fillId="45" borderId="18" xfId="0" applyFont="1" applyFill="1" applyBorder="1" applyAlignment="1">
      <alignment horizontal="center" vertical="center"/>
    </xf>
    <xf numFmtId="1" fontId="26" fillId="45" borderId="18" xfId="0" applyNumberFormat="1" applyFont="1" applyFill="1" applyBorder="1" applyAlignment="1">
      <alignment horizontal="center" vertical="center"/>
    </xf>
    <xf numFmtId="1" fontId="22" fillId="45" borderId="18" xfId="0" applyNumberFormat="1" applyFont="1" applyFill="1" applyBorder="1" applyAlignment="1">
      <alignment horizontal="center" vertical="center"/>
    </xf>
    <xf numFmtId="0" fontId="22" fillId="45" borderId="25" xfId="0" applyFont="1" applyFill="1" applyBorder="1" applyAlignment="1">
      <alignment horizontal="center" vertical="center"/>
    </xf>
    <xf numFmtId="0" fontId="26" fillId="45" borderId="18" xfId="0" applyFont="1" applyFill="1" applyBorder="1" applyAlignment="1">
      <alignment horizontal="center" vertical="center"/>
    </xf>
    <xf numFmtId="0" fontId="21" fillId="45" borderId="22" xfId="0" applyFont="1" applyFill="1" applyBorder="1" applyAlignment="1">
      <alignment horizontal="center" vertical="center"/>
    </xf>
    <xf numFmtId="0" fontId="21" fillId="45" borderId="24" xfId="0" applyFont="1" applyFill="1" applyBorder="1" applyAlignment="1">
      <alignment horizontal="center" vertical="center"/>
    </xf>
    <xf numFmtId="0" fontId="22" fillId="45" borderId="18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45" borderId="18" xfId="0" applyFont="1" applyFill="1" applyBorder="1" applyAlignment="1">
      <alignment horizontal="center" vertical="center"/>
    </xf>
    <xf numFmtId="0" fontId="27" fillId="40" borderId="18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24" fillId="47" borderId="18" xfId="0" applyFont="1" applyFill="1" applyBorder="1" applyAlignment="1">
      <alignment horizontal="center" vertical="center"/>
    </xf>
    <xf numFmtId="0" fontId="26" fillId="46" borderId="22" xfId="0" applyFont="1" applyFill="1" applyBorder="1" applyAlignment="1">
      <alignment horizontal="center" vertical="center"/>
    </xf>
    <xf numFmtId="0" fontId="26" fillId="46" borderId="24" xfId="0" applyFont="1" applyFill="1" applyBorder="1" applyAlignment="1">
      <alignment horizontal="center" vertical="center"/>
    </xf>
    <xf numFmtId="0" fontId="20" fillId="43" borderId="18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0" fillId="47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45" borderId="18" xfId="0" applyFont="1" applyFill="1" applyBorder="1" applyAlignment="1">
      <alignment horizontal="center" vertical="center"/>
    </xf>
    <xf numFmtId="0" fontId="24" fillId="46" borderId="22" xfId="0" applyFont="1" applyFill="1" applyBorder="1" applyAlignment="1">
      <alignment horizontal="center" vertical="center"/>
    </xf>
    <xf numFmtId="0" fontId="24" fillId="46" borderId="24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1" fontId="25" fillId="33" borderId="0" xfId="0" applyNumberFormat="1" applyFont="1" applyFill="1" applyBorder="1" applyAlignment="1">
      <alignment horizontal="center" vertical="center"/>
    </xf>
    <xf numFmtId="0" fontId="22" fillId="38" borderId="14" xfId="0" applyFont="1" applyFill="1" applyBorder="1" applyAlignment="1">
      <alignment horizontal="center" vertical="center"/>
    </xf>
    <xf numFmtId="0" fontId="22" fillId="38" borderId="26" xfId="0" applyFont="1" applyFill="1" applyBorder="1" applyAlignment="1">
      <alignment horizontal="center" vertical="center"/>
    </xf>
    <xf numFmtId="0" fontId="22" fillId="38" borderId="27" xfId="0" applyFont="1" applyFill="1" applyBorder="1" applyAlignment="1">
      <alignment horizontal="center" vertical="center"/>
    </xf>
    <xf numFmtId="0" fontId="22" fillId="38" borderId="28" xfId="0" applyFont="1" applyFill="1" applyBorder="1" applyAlignment="1">
      <alignment horizontal="center" vertical="center"/>
    </xf>
    <xf numFmtId="0" fontId="22" fillId="38" borderId="29" xfId="0" applyFont="1" applyFill="1" applyBorder="1" applyAlignment="1">
      <alignment horizontal="center" vertical="center"/>
    </xf>
    <xf numFmtId="0" fontId="22" fillId="11" borderId="27" xfId="0" applyFont="1" applyFill="1" applyBorder="1" applyAlignment="1">
      <alignment horizontal="center" vertical="center"/>
    </xf>
    <xf numFmtId="0" fontId="22" fillId="11" borderId="30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29" fillId="33" borderId="32" xfId="0" applyFont="1" applyFill="1" applyBorder="1" applyAlignment="1">
      <alignment horizontal="center" vertical="center" wrapText="1"/>
    </xf>
    <xf numFmtId="0" fontId="29" fillId="33" borderId="33" xfId="0" applyFont="1" applyFill="1" applyBorder="1" applyAlignment="1">
      <alignment horizontal="center" vertical="center" wrapText="1"/>
    </xf>
    <xf numFmtId="0" fontId="29" fillId="33" borderId="34" xfId="0" applyFont="1" applyFill="1" applyBorder="1" applyAlignment="1">
      <alignment horizontal="center" vertical="center" wrapText="1"/>
    </xf>
    <xf numFmtId="0" fontId="29" fillId="33" borderId="35" xfId="0" applyFont="1" applyFill="1" applyBorder="1" applyAlignment="1">
      <alignment horizontal="center" vertical="center" wrapText="1"/>
    </xf>
    <xf numFmtId="0" fontId="29" fillId="33" borderId="36" xfId="0" applyFont="1" applyFill="1" applyBorder="1" applyAlignment="1">
      <alignment horizontal="center" vertical="center" wrapText="1"/>
    </xf>
    <xf numFmtId="0" fontId="29" fillId="33" borderId="37" xfId="0" applyFont="1" applyFill="1" applyBorder="1" applyAlignment="1">
      <alignment horizontal="center" vertical="center" wrapText="1"/>
    </xf>
    <xf numFmtId="0" fontId="64" fillId="47" borderId="38" xfId="0" applyFont="1" applyFill="1" applyBorder="1" applyAlignment="1">
      <alignment horizontal="center" vertical="center" wrapText="1"/>
    </xf>
    <xf numFmtId="0" fontId="64" fillId="47" borderId="39" xfId="0" applyFont="1" applyFill="1" applyBorder="1" applyAlignment="1">
      <alignment horizontal="center" vertical="center" wrapText="1"/>
    </xf>
    <xf numFmtId="0" fontId="64" fillId="47" borderId="40" xfId="0" applyFont="1" applyFill="1" applyBorder="1" applyAlignment="1">
      <alignment horizontal="center" vertical="center" wrapText="1"/>
    </xf>
    <xf numFmtId="0" fontId="64" fillId="47" borderId="12" xfId="0" applyFont="1" applyFill="1" applyBorder="1" applyAlignment="1">
      <alignment horizontal="center" vertical="center" wrapText="1"/>
    </xf>
    <xf numFmtId="0" fontId="64" fillId="47" borderId="0" xfId="0" applyFont="1" applyFill="1" applyBorder="1" applyAlignment="1">
      <alignment horizontal="center" vertical="center" wrapText="1"/>
    </xf>
    <xf numFmtId="0" fontId="64" fillId="47" borderId="41" xfId="0" applyFont="1" applyFill="1" applyBorder="1" applyAlignment="1">
      <alignment horizontal="center" vertical="center" wrapText="1"/>
    </xf>
    <xf numFmtId="0" fontId="64" fillId="47" borderId="17" xfId="0" applyFont="1" applyFill="1" applyBorder="1" applyAlignment="1">
      <alignment horizontal="center" vertical="center" wrapText="1"/>
    </xf>
    <xf numFmtId="0" fontId="64" fillId="47" borderId="42" xfId="0" applyFont="1" applyFill="1" applyBorder="1" applyAlignment="1">
      <alignment horizontal="center" vertical="center" wrapText="1"/>
    </xf>
    <xf numFmtId="0" fontId="64" fillId="47" borderId="20" xfId="0" applyFont="1" applyFill="1" applyBorder="1" applyAlignment="1">
      <alignment horizontal="center" vertical="center" wrapText="1"/>
    </xf>
    <xf numFmtId="0" fontId="24" fillId="37" borderId="14" xfId="0" applyFont="1" applyFill="1" applyBorder="1" applyAlignment="1">
      <alignment horizontal="center" vertical="center"/>
    </xf>
    <xf numFmtId="0" fontId="24" fillId="37" borderId="26" xfId="0" applyFont="1" applyFill="1" applyBorder="1" applyAlignment="1">
      <alignment horizontal="center" vertical="center"/>
    </xf>
    <xf numFmtId="0" fontId="25" fillId="15" borderId="14" xfId="0" applyFont="1" applyFill="1" applyBorder="1" applyAlignment="1">
      <alignment horizontal="right" vertical="center"/>
    </xf>
    <xf numFmtId="0" fontId="25" fillId="15" borderId="26" xfId="0" applyFont="1" applyFill="1" applyBorder="1" applyAlignment="1">
      <alignment horizontal="right" vertical="center"/>
    </xf>
    <xf numFmtId="0" fontId="22" fillId="38" borderId="30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6" fillId="38" borderId="28" xfId="0" applyFont="1" applyFill="1" applyBorder="1" applyAlignment="1">
      <alignment horizontal="center" vertical="center"/>
    </xf>
    <xf numFmtId="0" fontId="26" fillId="38" borderId="30" xfId="0" applyFont="1" applyFill="1" applyBorder="1" applyAlignment="1">
      <alignment horizontal="center" vertical="center"/>
    </xf>
    <xf numFmtId="0" fontId="38" fillId="38" borderId="38" xfId="0" applyFont="1" applyFill="1" applyBorder="1" applyAlignment="1">
      <alignment horizontal="center" vertical="center"/>
    </xf>
    <xf numFmtId="0" fontId="38" fillId="38" borderId="39" xfId="0" applyFont="1" applyFill="1" applyBorder="1" applyAlignment="1">
      <alignment horizontal="center" vertical="center"/>
    </xf>
    <xf numFmtId="0" fontId="38" fillId="38" borderId="40" xfId="0" applyFont="1" applyFill="1" applyBorder="1" applyAlignment="1">
      <alignment horizontal="center" vertical="center"/>
    </xf>
    <xf numFmtId="0" fontId="38" fillId="38" borderId="17" xfId="0" applyFont="1" applyFill="1" applyBorder="1" applyAlignment="1">
      <alignment horizontal="center" vertical="center"/>
    </xf>
    <xf numFmtId="0" fontId="38" fillId="38" borderId="42" xfId="0" applyFont="1" applyFill="1" applyBorder="1" applyAlignment="1">
      <alignment horizontal="center" vertical="center"/>
    </xf>
    <xf numFmtId="0" fontId="38" fillId="38" borderId="20" xfId="0" applyFont="1" applyFill="1" applyBorder="1" applyAlignment="1">
      <alignment horizontal="center" vertical="center"/>
    </xf>
    <xf numFmtId="0" fontId="24" fillId="38" borderId="27" xfId="0" applyFont="1" applyFill="1" applyBorder="1" applyAlignment="1">
      <alignment horizontal="center" vertical="center"/>
    </xf>
    <xf numFmtId="0" fontId="24" fillId="38" borderId="43" xfId="0" applyFont="1" applyFill="1" applyBorder="1" applyAlignment="1">
      <alignment horizontal="center" vertical="center"/>
    </xf>
    <xf numFmtId="0" fontId="35" fillId="38" borderId="19" xfId="0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2" fillId="19" borderId="18" xfId="0" applyFont="1" applyFill="1" applyBorder="1" applyAlignment="1">
      <alignment horizontal="center" vertical="center"/>
    </xf>
    <xf numFmtId="0" fontId="22" fillId="10" borderId="18" xfId="0" applyFont="1" applyFill="1" applyBorder="1" applyAlignment="1">
      <alignment horizontal="center" vertical="center"/>
    </xf>
    <xf numFmtId="0" fontId="22" fillId="11" borderId="18" xfId="0" applyFont="1" applyFill="1" applyBorder="1" applyAlignment="1">
      <alignment horizontal="center" vertical="center"/>
    </xf>
    <xf numFmtId="0" fontId="32" fillId="37" borderId="18" xfId="0" applyFont="1" applyFill="1" applyBorder="1" applyAlignment="1">
      <alignment horizontal="center" vertical="center"/>
    </xf>
    <xf numFmtId="1" fontId="35" fillId="33" borderId="18" xfId="0" applyNumberFormat="1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1" fontId="21" fillId="33" borderId="18" xfId="0" applyNumberFormat="1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 wrapText="1"/>
    </xf>
    <xf numFmtId="0" fontId="25" fillId="37" borderId="18" xfId="0" applyFont="1" applyFill="1" applyBorder="1" applyAlignment="1">
      <alignment horizontal="center" vertical="center"/>
    </xf>
    <xf numFmtId="1" fontId="42" fillId="33" borderId="18" xfId="0" applyNumberFormat="1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horizontal="center" vertical="center" wrapText="1"/>
    </xf>
    <xf numFmtId="0" fontId="59" fillId="13" borderId="18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59" fillId="2" borderId="18" xfId="0" applyFont="1" applyFill="1" applyBorder="1" applyAlignment="1">
      <alignment horizontal="center" vertical="center" wrapText="1"/>
    </xf>
    <xf numFmtId="0" fontId="39" fillId="43" borderId="18" xfId="0" applyFont="1" applyFill="1" applyBorder="1" applyAlignment="1">
      <alignment horizontal="center" vertical="center"/>
    </xf>
    <xf numFmtId="0" fontId="66" fillId="41" borderId="18" xfId="0" applyFont="1" applyFill="1" applyBorder="1" applyAlignment="1">
      <alignment horizontal="center" vertical="center"/>
    </xf>
    <xf numFmtId="0" fontId="67" fillId="41" borderId="18" xfId="0" applyFont="1" applyFill="1" applyBorder="1" applyAlignment="1">
      <alignment horizontal="center" vertical="center" wrapText="1"/>
    </xf>
    <xf numFmtId="0" fontId="59" fillId="41" borderId="18" xfId="0" applyFont="1" applyFill="1" applyBorder="1" applyAlignment="1">
      <alignment horizontal="center" vertical="center" wrapText="1"/>
    </xf>
    <xf numFmtId="0" fontId="26" fillId="41" borderId="18" xfId="0" applyFont="1" applyFill="1" applyBorder="1" applyAlignment="1">
      <alignment horizontal="center" vertical="center"/>
    </xf>
    <xf numFmtId="1" fontId="21" fillId="41" borderId="18" xfId="0" applyNumberFormat="1" applyFont="1" applyFill="1" applyBorder="1" applyAlignment="1">
      <alignment horizontal="center" vertical="center"/>
    </xf>
    <xf numFmtId="1" fontId="35" fillId="41" borderId="18" xfId="0" applyNumberFormat="1" applyFont="1" applyFill="1" applyBorder="1" applyAlignment="1">
      <alignment horizontal="center" vertical="center"/>
    </xf>
    <xf numFmtId="0" fontId="39" fillId="41" borderId="18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1</xdr:row>
      <xdr:rowOff>352425</xdr:rowOff>
    </xdr:from>
    <xdr:to>
      <xdr:col>15</xdr:col>
      <xdr:colOff>0</xdr:colOff>
      <xdr:row>4</xdr:row>
      <xdr:rowOff>9525</xdr:rowOff>
    </xdr:to>
    <xdr:sp>
      <xdr:nvSpPr>
        <xdr:cNvPr id="1" name="Oval 5"/>
        <xdr:cNvSpPr>
          <a:spLocks/>
        </xdr:cNvSpPr>
      </xdr:nvSpPr>
      <xdr:spPr>
        <a:xfrm>
          <a:off x="5762625" y="942975"/>
          <a:ext cx="600075" cy="4095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342900</xdr:rowOff>
    </xdr:from>
    <xdr:to>
      <xdr:col>16</xdr:col>
      <xdr:colOff>285750</xdr:colOff>
      <xdr:row>4</xdr:row>
      <xdr:rowOff>0</xdr:rowOff>
    </xdr:to>
    <xdr:sp>
      <xdr:nvSpPr>
        <xdr:cNvPr id="2" name="Oval 6"/>
        <xdr:cNvSpPr>
          <a:spLocks/>
        </xdr:cNvSpPr>
      </xdr:nvSpPr>
      <xdr:spPr>
        <a:xfrm>
          <a:off x="6362700" y="933450"/>
          <a:ext cx="600075" cy="4095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</xdr:row>
      <xdr:rowOff>180975</xdr:rowOff>
    </xdr:from>
    <xdr:to>
      <xdr:col>13</xdr:col>
      <xdr:colOff>9525</xdr:colOff>
      <xdr:row>6</xdr:row>
      <xdr:rowOff>19050</xdr:rowOff>
    </xdr:to>
    <xdr:sp>
      <xdr:nvSpPr>
        <xdr:cNvPr id="3" name="Oval 7"/>
        <xdr:cNvSpPr>
          <a:spLocks/>
        </xdr:cNvSpPr>
      </xdr:nvSpPr>
      <xdr:spPr>
        <a:xfrm>
          <a:off x="5133975" y="1333500"/>
          <a:ext cx="609600" cy="4095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1</xdr:row>
      <xdr:rowOff>333375</xdr:rowOff>
    </xdr:from>
    <xdr:to>
      <xdr:col>35</xdr:col>
      <xdr:colOff>9525</xdr:colOff>
      <xdr:row>3</xdr:row>
      <xdr:rowOff>180975</xdr:rowOff>
    </xdr:to>
    <xdr:sp>
      <xdr:nvSpPr>
        <xdr:cNvPr id="4" name="Oval 8"/>
        <xdr:cNvSpPr>
          <a:spLocks/>
        </xdr:cNvSpPr>
      </xdr:nvSpPr>
      <xdr:spPr>
        <a:xfrm>
          <a:off x="12058650" y="923925"/>
          <a:ext cx="590550" cy="4095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4</xdr:row>
      <xdr:rowOff>104775</xdr:rowOff>
    </xdr:from>
    <xdr:to>
      <xdr:col>13</xdr:col>
      <xdr:colOff>9525</xdr:colOff>
      <xdr:row>4</xdr:row>
      <xdr:rowOff>257175</xdr:rowOff>
    </xdr:to>
    <xdr:sp>
      <xdr:nvSpPr>
        <xdr:cNvPr id="1" name="Straight Arrow Connector 2"/>
        <xdr:cNvSpPr>
          <a:spLocks/>
        </xdr:cNvSpPr>
      </xdr:nvSpPr>
      <xdr:spPr>
        <a:xfrm flipH="1">
          <a:off x="8582025" y="1209675"/>
          <a:ext cx="704850" cy="152400"/>
        </a:xfrm>
        <a:prstGeom prst="straightConnector1">
          <a:avLst/>
        </a:prstGeom>
        <a:noFill/>
        <a:ln w="571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3"/>
  <sheetViews>
    <sheetView zoomScale="70" zoomScaleNormal="70" zoomScalePageLayoutView="0" workbookViewId="0" topLeftCell="A1">
      <selection activeCell="AA13" sqref="AA13:AA14"/>
    </sheetView>
  </sheetViews>
  <sheetFormatPr defaultColWidth="9.140625" defaultRowHeight="12.75"/>
  <cols>
    <col min="1" max="1" width="5.00390625" style="4" bestFit="1" customWidth="1"/>
    <col min="2" max="2" width="7.7109375" style="4" customWidth="1"/>
    <col min="3" max="3" width="11.28125" style="4" customWidth="1"/>
    <col min="4" max="4" width="10.57421875" style="4" customWidth="1"/>
    <col min="5" max="5" width="13.7109375" style="4" customWidth="1"/>
    <col min="6" max="35" width="4.7109375" style="4" customWidth="1"/>
    <col min="36" max="45" width="4.7109375" style="4" hidden="1" customWidth="1"/>
    <col min="46" max="47" width="9.7109375" style="4" customWidth="1"/>
    <col min="48" max="48" width="4.421875" style="4" customWidth="1"/>
    <col min="49" max="16384" width="9.140625" style="4" customWidth="1"/>
  </cols>
  <sheetData>
    <row r="1" spans="1:77" ht="46.5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</row>
    <row r="2" spans="1:77" ht="29.25" customHeight="1">
      <c r="A2" s="45" t="s">
        <v>53</v>
      </c>
      <c r="B2" s="45" t="s">
        <v>0</v>
      </c>
      <c r="C2" s="45" t="s">
        <v>14</v>
      </c>
      <c r="D2" s="101" t="s">
        <v>13</v>
      </c>
      <c r="E2" s="101"/>
      <c r="F2" s="101" t="s">
        <v>1</v>
      </c>
      <c r="G2" s="101"/>
      <c r="H2" s="101" t="s">
        <v>2</v>
      </c>
      <c r="I2" s="101"/>
      <c r="J2" s="101" t="s">
        <v>3</v>
      </c>
      <c r="K2" s="101"/>
      <c r="L2" s="101" t="s">
        <v>4</v>
      </c>
      <c r="M2" s="101"/>
      <c r="N2" s="101" t="s">
        <v>5</v>
      </c>
      <c r="O2" s="101"/>
      <c r="P2" s="101" t="s">
        <v>6</v>
      </c>
      <c r="Q2" s="101"/>
      <c r="R2" s="101" t="s">
        <v>7</v>
      </c>
      <c r="S2" s="101"/>
      <c r="T2" s="101" t="s">
        <v>8</v>
      </c>
      <c r="U2" s="101"/>
      <c r="V2" s="101" t="s">
        <v>9</v>
      </c>
      <c r="W2" s="101"/>
      <c r="X2" s="101" t="s">
        <v>10</v>
      </c>
      <c r="Y2" s="101"/>
      <c r="Z2" s="101" t="s">
        <v>11</v>
      </c>
      <c r="AA2" s="101"/>
      <c r="AB2" s="101" t="s">
        <v>12</v>
      </c>
      <c r="AC2" s="101"/>
      <c r="AD2" s="101" t="s">
        <v>24</v>
      </c>
      <c r="AE2" s="101"/>
      <c r="AF2" s="101" t="s">
        <v>25</v>
      </c>
      <c r="AG2" s="101"/>
      <c r="AH2" s="101" t="s">
        <v>26</v>
      </c>
      <c r="AI2" s="101"/>
      <c r="AJ2" s="101" t="s">
        <v>27</v>
      </c>
      <c r="AK2" s="101"/>
      <c r="AL2" s="101" t="s">
        <v>28</v>
      </c>
      <c r="AM2" s="101"/>
      <c r="AN2" s="101" t="s">
        <v>29</v>
      </c>
      <c r="AO2" s="101"/>
      <c r="AP2" s="101" t="s">
        <v>30</v>
      </c>
      <c r="AQ2" s="101"/>
      <c r="AR2" s="101" t="s">
        <v>31</v>
      </c>
      <c r="AS2" s="101"/>
      <c r="AT2" s="45" t="s">
        <v>33</v>
      </c>
      <c r="AU2" s="45" t="s">
        <v>34</v>
      </c>
      <c r="AV2" s="9"/>
      <c r="AW2" s="70" t="s">
        <v>82</v>
      </c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spans="1:77" ht="15" customHeight="1">
      <c r="A3" s="98">
        <v>1</v>
      </c>
      <c r="B3" s="100">
        <v>7</v>
      </c>
      <c r="C3" s="100" t="s">
        <v>35</v>
      </c>
      <c r="D3" s="85" t="s">
        <v>91</v>
      </c>
      <c r="E3" s="86" t="s">
        <v>92</v>
      </c>
      <c r="F3" s="99">
        <v>26</v>
      </c>
      <c r="G3" s="99">
        <v>14</v>
      </c>
      <c r="H3" s="99">
        <v>45</v>
      </c>
      <c r="I3" s="99">
        <v>2</v>
      </c>
      <c r="J3" s="99">
        <v>46</v>
      </c>
      <c r="K3" s="99">
        <v>4</v>
      </c>
      <c r="L3" s="102">
        <v>32</v>
      </c>
      <c r="M3" s="102">
        <v>12</v>
      </c>
      <c r="N3" s="99">
        <v>59</v>
      </c>
      <c r="O3" s="99">
        <v>10</v>
      </c>
      <c r="P3" s="99">
        <v>54</v>
      </c>
      <c r="Q3" s="99">
        <v>6</v>
      </c>
      <c r="R3" s="99">
        <v>49</v>
      </c>
      <c r="S3" s="99">
        <v>14</v>
      </c>
      <c r="T3" s="102">
        <v>25</v>
      </c>
      <c r="U3" s="102">
        <v>10</v>
      </c>
      <c r="V3" s="102">
        <v>25</v>
      </c>
      <c r="W3" s="102">
        <v>2</v>
      </c>
      <c r="X3" s="99">
        <v>35</v>
      </c>
      <c r="Y3" s="99">
        <v>10</v>
      </c>
      <c r="Z3" s="103">
        <v>30</v>
      </c>
      <c r="AA3" s="103">
        <v>8</v>
      </c>
      <c r="AB3" s="104">
        <v>30</v>
      </c>
      <c r="AC3" s="104">
        <v>8</v>
      </c>
      <c r="AD3" s="103">
        <v>29</v>
      </c>
      <c r="AE3" s="103">
        <v>0</v>
      </c>
      <c r="AF3" s="105">
        <v>29</v>
      </c>
      <c r="AG3" s="105">
        <v>4</v>
      </c>
      <c r="AH3" s="105">
        <v>52</v>
      </c>
      <c r="AI3" s="105">
        <v>12</v>
      </c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7">
        <f>INT(SUM(F3+H3+J3+L3+N3+P3+R3+T3+V3+X3+Z3+AB3+AD3+AF3+AH3+AJ3+AL3+AN3+AP3+AR3)+SUM(G3+I3+K3+M3+O3+Q3+S3+U3+W3+Y3+AA3+AC3+AE3+AG3+AI3+AK3+AM3+AO3+AQ3+AS3)/16)</f>
        <v>573</v>
      </c>
      <c r="AU3" s="108">
        <f>MOD(SUM(F3+H3+J3+L3+N3+P3+R3+T3+V3+X3+Z3+AB3+AD3+AF3+AH3+AJ3+AL3+AN3+AP3+AR3)+SUM(G3+I3+K3+M3+O3+Q3+S3+U3+W3+Y3+AA3+AC3+AE3+AG3+AI3+AK3+AM3+AO3+AQ3+AS3)/16,1)*16</f>
        <v>4</v>
      </c>
      <c r="AV3" s="69"/>
      <c r="AW3" s="96">
        <v>15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</row>
    <row r="4" spans="1:77" ht="15" customHeight="1">
      <c r="A4" s="98"/>
      <c r="B4" s="100"/>
      <c r="C4" s="100"/>
      <c r="D4" s="87" t="s">
        <v>123</v>
      </c>
      <c r="E4" s="87" t="s">
        <v>124</v>
      </c>
      <c r="F4" s="99"/>
      <c r="G4" s="99"/>
      <c r="H4" s="99"/>
      <c r="I4" s="99"/>
      <c r="J4" s="99"/>
      <c r="K4" s="99"/>
      <c r="L4" s="102"/>
      <c r="M4" s="102"/>
      <c r="N4" s="99"/>
      <c r="O4" s="99"/>
      <c r="P4" s="99"/>
      <c r="Q4" s="99"/>
      <c r="R4" s="99"/>
      <c r="S4" s="99"/>
      <c r="T4" s="102"/>
      <c r="U4" s="102"/>
      <c r="V4" s="102"/>
      <c r="W4" s="102"/>
      <c r="X4" s="99"/>
      <c r="Y4" s="99"/>
      <c r="Z4" s="103"/>
      <c r="AA4" s="103"/>
      <c r="AB4" s="104"/>
      <c r="AC4" s="104"/>
      <c r="AD4" s="103"/>
      <c r="AE4" s="103"/>
      <c r="AF4" s="106"/>
      <c r="AG4" s="106"/>
      <c r="AH4" s="106"/>
      <c r="AI4" s="106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7"/>
      <c r="AU4" s="108"/>
      <c r="AV4" s="69"/>
      <c r="AW4" s="96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</row>
    <row r="5" spans="1:77" ht="15" customHeight="1">
      <c r="A5" s="124">
        <v>2</v>
      </c>
      <c r="B5" s="109">
        <v>8</v>
      </c>
      <c r="C5" s="100" t="s">
        <v>35</v>
      </c>
      <c r="D5" s="85" t="s">
        <v>93</v>
      </c>
      <c r="E5" s="85" t="s">
        <v>94</v>
      </c>
      <c r="F5" s="99">
        <v>41</v>
      </c>
      <c r="G5" s="99">
        <v>9</v>
      </c>
      <c r="H5" s="99">
        <v>40</v>
      </c>
      <c r="I5" s="99">
        <v>6</v>
      </c>
      <c r="J5" s="99">
        <v>40</v>
      </c>
      <c r="K5" s="99">
        <v>12</v>
      </c>
      <c r="L5" s="102">
        <v>52</v>
      </c>
      <c r="M5" s="102">
        <v>4</v>
      </c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7">
        <f>INT(SUM(F5+H5+J5+L5+N5+P5+R5+T5+V5+X5+Z5+AB5+AD5+AF5+AH5+AJ5+AL5+AN5+AP5+AR5)+SUM(G5+I5+K5+M5+O5+Q5+S5+U5+W5+Y5+AA5+AC5+AE5+AG5+AI5+AK5+AM5+AO5+AQ5+AS5)/16)</f>
        <v>174</v>
      </c>
      <c r="AU5" s="111">
        <f>MOD(SUM(F5+H5+J5+L5+N5+P5+R5+T5+V5+X5+Z5+AB5+AD5+AF5+AH5+AJ5+AL5+AN5+AP5+AR5)+SUM(G5+I5+K5+M5+O5+Q5+S5+U5+W5+Y5+AA5+AC5+AE5+AG5+AI5+AK5+AM5+AO5+AQ5+AS5)/16,1)*16</f>
        <v>15</v>
      </c>
      <c r="AV5" s="9"/>
      <c r="AW5" s="96">
        <v>4</v>
      </c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</row>
    <row r="6" spans="1:77" ht="15" customHeight="1">
      <c r="A6" s="124"/>
      <c r="B6" s="110"/>
      <c r="C6" s="100"/>
      <c r="D6" s="85" t="s">
        <v>95</v>
      </c>
      <c r="E6" s="85" t="s">
        <v>96</v>
      </c>
      <c r="F6" s="99"/>
      <c r="G6" s="99"/>
      <c r="H6" s="99"/>
      <c r="I6" s="99"/>
      <c r="J6" s="99"/>
      <c r="K6" s="99"/>
      <c r="L6" s="102"/>
      <c r="M6" s="102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7"/>
      <c r="AU6" s="111"/>
      <c r="AV6" s="9"/>
      <c r="AW6" s="96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</row>
    <row r="7" spans="1:77" ht="15" customHeight="1">
      <c r="A7" s="125">
        <v>3</v>
      </c>
      <c r="B7" s="109">
        <v>5</v>
      </c>
      <c r="C7" s="100" t="s">
        <v>35</v>
      </c>
      <c r="D7" s="85" t="s">
        <v>93</v>
      </c>
      <c r="E7" s="85" t="s">
        <v>120</v>
      </c>
      <c r="F7" s="103">
        <v>40</v>
      </c>
      <c r="G7" s="103">
        <v>0</v>
      </c>
      <c r="H7" s="103">
        <v>20</v>
      </c>
      <c r="I7" s="103">
        <v>8</v>
      </c>
      <c r="J7" s="112">
        <v>35</v>
      </c>
      <c r="K7" s="112">
        <v>6</v>
      </c>
      <c r="L7" s="103">
        <v>39</v>
      </c>
      <c r="M7" s="103">
        <v>12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7">
        <f>INT(SUM(F7+H7+J7+L7+N7+P7+R7+T7+V7+X7+Z7+AB7+AD7+AF7+AH7+AJ7+AL7+AN7+AP7+AR7)+SUM(G7+I7+K7+M7+O7+Q7+S7+U7+W7+Y7+AA7+AC7+AE7+AG7+AI7+AK7+AM7+AO7+AQ7+AS7)/16)</f>
        <v>135</v>
      </c>
      <c r="AU7" s="108">
        <f>MOD(SUM(F7+H7+J7+L7+N7+P7+R7+T7+V7+X7+Z7+AB7+AD7+AF7+AH7+AJ7+AL7+AN7+AP7+AR7)+SUM(G7+I7+K7+M7+O7+Q7+S7+U7+W7+Y7+AA7+AC7+AE7+AG7+AI7+AK7+AM7+AO7+AQ7+AS7)/16,1)*16</f>
        <v>10</v>
      </c>
      <c r="AV7" s="9"/>
      <c r="AW7" s="96">
        <v>4</v>
      </c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</row>
    <row r="8" spans="1:77" ht="15" customHeight="1">
      <c r="A8" s="125"/>
      <c r="B8" s="110"/>
      <c r="C8" s="100"/>
      <c r="D8" s="87" t="s">
        <v>125</v>
      </c>
      <c r="E8" s="87" t="s">
        <v>126</v>
      </c>
      <c r="F8" s="103"/>
      <c r="G8" s="103"/>
      <c r="H8" s="103"/>
      <c r="I8" s="103"/>
      <c r="J8" s="112"/>
      <c r="K8" s="11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7"/>
      <c r="AU8" s="108"/>
      <c r="AV8" s="9"/>
      <c r="AW8" s="96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</row>
    <row r="9" spans="1:77" ht="15" customHeight="1">
      <c r="A9" s="121">
        <v>4</v>
      </c>
      <c r="B9" s="100">
        <v>12</v>
      </c>
      <c r="C9" s="100" t="s">
        <v>35</v>
      </c>
      <c r="D9" s="85" t="s">
        <v>105</v>
      </c>
      <c r="E9" s="85" t="s">
        <v>106</v>
      </c>
      <c r="F9" s="99">
        <v>49</v>
      </c>
      <c r="G9" s="99">
        <v>0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99"/>
      <c r="AT9" s="107">
        <f>INT(SUM(F9+H9+J9+L9+N9+P9+R9+T9+V9+X9+Z9+AB9+AD9+AF9+AH9+AJ9+AL9+AN9+AP9+AR9)+SUM(G9+I9+K9+M9+O9+Q9+S9+U9+W9+Y9+AA9+AC9+AE9+AG9+AI9+AK9+AM9+AO9+AQ9+AS9)/16)</f>
        <v>49</v>
      </c>
      <c r="AU9" s="108">
        <f>MOD(SUM(F9+H9+J9+L9+N9+P9+R9+T9+V9+X9+Z9+AB9+AD9+AF9+AH9+AJ9+AL9+AN9+AP9+AR9)+SUM(G9+I9+K9+M9+O9+Q9+S9+U9+W9+Y9+AA9+AC9+AE9+AG9+AI9+AK9+AM9+AO9+AQ9+AS9)/16,1)*16</f>
        <v>0</v>
      </c>
      <c r="AV9" s="9"/>
      <c r="AW9" s="96">
        <v>1</v>
      </c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</row>
    <row r="10" spans="1:77" ht="15" customHeight="1">
      <c r="A10" s="121"/>
      <c r="B10" s="100"/>
      <c r="C10" s="100"/>
      <c r="D10" s="85" t="s">
        <v>107</v>
      </c>
      <c r="E10" s="85" t="s">
        <v>108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99"/>
      <c r="AT10" s="107"/>
      <c r="AU10" s="108"/>
      <c r="AV10" s="9"/>
      <c r="AW10" s="96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</row>
    <row r="11" spans="1:77" ht="15" customHeight="1">
      <c r="A11" s="121">
        <v>5</v>
      </c>
      <c r="B11" s="100">
        <v>9</v>
      </c>
      <c r="C11" s="100" t="s">
        <v>35</v>
      </c>
      <c r="D11" s="85" t="s">
        <v>89</v>
      </c>
      <c r="E11" s="85" t="s">
        <v>90</v>
      </c>
      <c r="F11" s="99">
        <v>43</v>
      </c>
      <c r="G11" s="99">
        <v>8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7">
        <f>INT(SUM(F11+H11+J11+L11+N11+P11+R11+T11+V11+X11+Z11+AB11+AD11+AF11+AH11+AJ11+AL11+AN11+AP11+AR11)+SUM(G11+I11+K11+M11+O11+Q11+S11+U11+W11+Y11+AA11+AC11+AE11+AG11+AI11+AK11+AM11+AO11+AQ11+AS11)/16)</f>
        <v>43</v>
      </c>
      <c r="AU11" s="108">
        <f>MOD(SUM(F11+H11+J11+L11+N11+P11+R11+T11+V11+X11+Z11+AB11+AD11+AF11+AH11+AJ11+AL11+AN11+AP11+AR11)+SUM(G11+I11+K11+M11+O11+Q11+S11+U11+W11+Y11+AA11+AC11+AE11+AG11+AI11+AK11+AM11+AO11+AQ11+AS11)/16,1)*16</f>
        <v>8</v>
      </c>
      <c r="AV11" s="9"/>
      <c r="AW11" s="96">
        <v>1</v>
      </c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</row>
    <row r="12" spans="1:77" ht="15" customHeight="1">
      <c r="A12" s="121"/>
      <c r="B12" s="100"/>
      <c r="C12" s="100"/>
      <c r="D12" s="87" t="s">
        <v>127</v>
      </c>
      <c r="E12" s="87" t="s">
        <v>128</v>
      </c>
      <c r="F12" s="99"/>
      <c r="G12" s="99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7"/>
      <c r="AU12" s="108"/>
      <c r="AV12" s="9"/>
      <c r="AW12" s="96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</row>
    <row r="13" spans="1:77" ht="15" customHeight="1">
      <c r="A13" s="121">
        <v>6</v>
      </c>
      <c r="B13" s="100">
        <v>6</v>
      </c>
      <c r="C13" s="100" t="s">
        <v>35</v>
      </c>
      <c r="D13" s="85" t="s">
        <v>84</v>
      </c>
      <c r="E13" s="85" t="s">
        <v>85</v>
      </c>
      <c r="F13" s="103">
        <v>41</v>
      </c>
      <c r="G13" s="103">
        <v>6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7">
        <f>INT(SUM(F13+H13+J13+L13+N13+P13+R13+T13+V13+X13+Z13+AB13+AD13+AF13+AH13+AJ13+AL13+AN13+AP13+AR13)+SUM(G13+I13+K13+M13+O13+Q13+S13+U13+W13+Y13+AA13+AC13+AE13+AG13+AI13+AK13+AM13+AO13+AQ13+AS13)/16)</f>
        <v>41</v>
      </c>
      <c r="AU13" s="111">
        <f>MOD(SUM(F13+H13+J13+L13+N13+P13+R13+T13+V13+X13+Z13+AB13+AD13+AF13+AH13+AJ13+AL13+AN13+AP13+AR13)+SUM(G13+I13+K13+M13+O13+Q13+S13+U13+W13+Y13+AA13+AC13+AE13+AG13+AI13+AK13+AM13+AO13+AQ13+AS13)/16,1)*16</f>
        <v>6</v>
      </c>
      <c r="AV13" s="9"/>
      <c r="AW13" s="96">
        <v>1</v>
      </c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</row>
    <row r="14" spans="1:77" ht="15" customHeight="1">
      <c r="A14" s="121"/>
      <c r="B14" s="100"/>
      <c r="C14" s="100"/>
      <c r="D14" s="85" t="s">
        <v>86</v>
      </c>
      <c r="E14" s="85" t="s">
        <v>87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7"/>
      <c r="AU14" s="111"/>
      <c r="AV14" s="9"/>
      <c r="AW14" s="96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ht="15" customHeight="1">
      <c r="A15" s="122">
        <v>7</v>
      </c>
      <c r="B15" s="113">
        <v>1</v>
      </c>
      <c r="C15" s="113" t="s">
        <v>35</v>
      </c>
      <c r="D15" s="88" t="s">
        <v>101</v>
      </c>
      <c r="E15" s="88" t="s">
        <v>102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5">
        <f>INT(SUM(F15+H15+J15+L15+N15+P15+R15+T15+V15+X15+Z15+AB15+AD15+AF15+AH15+AJ15+AL15+AN15+AP15+AR15)+SUM(G15+I15+K15+M15+O15+Q15+S15+U15+W15+Y15+AA15+AC15+AE15+AG15+AI15+AK15+AM15+AO15+AQ15+AS15)/16)</f>
        <v>0</v>
      </c>
      <c r="AU15" s="116">
        <f>MOD(SUM(F15+H15+J15+L15+N15+P15+R15+T15+V15+X15+Z15+AB15+AD15+AF15+AH15+AJ15+AL15+AN15+AP15+AR15)+SUM(G15+I15+K15+M15+O15+Q15+S15+U15+W15+Y15+AA15+AC15+AE15+AG15+AI15+AK15+AM15+AO15+AQ15+AS15)/16,1)*16</f>
        <v>0</v>
      </c>
      <c r="AV15" s="9"/>
      <c r="AW15" s="96">
        <v>0</v>
      </c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</row>
    <row r="16" spans="1:77" ht="15" customHeight="1">
      <c r="A16" s="122"/>
      <c r="B16" s="113"/>
      <c r="C16" s="113"/>
      <c r="D16" s="88" t="s">
        <v>103</v>
      </c>
      <c r="E16" s="88" t="s">
        <v>104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5"/>
      <c r="AU16" s="116"/>
      <c r="AV16" s="9"/>
      <c r="AW16" s="96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</row>
    <row r="17" spans="1:77" ht="15" customHeight="1">
      <c r="A17" s="122">
        <v>8</v>
      </c>
      <c r="B17" s="118">
        <v>2</v>
      </c>
      <c r="C17" s="113" t="s">
        <v>35</v>
      </c>
      <c r="D17" s="88" t="s">
        <v>93</v>
      </c>
      <c r="E17" s="88" t="s">
        <v>122</v>
      </c>
      <c r="F17" s="114"/>
      <c r="G17" s="114"/>
      <c r="H17" s="114"/>
      <c r="I17" s="114"/>
      <c r="J17" s="114"/>
      <c r="K17" s="114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5">
        <f>INT(SUM(F17+H17+J17+L17+N17+P17+R17+T17+V17+X17+Z17+AB17+AD17+AF17+AH17+AJ17+AL17+AN17+AP17+AR17)+SUM(G17+I17+K17+M17+O17+Q17+S17+U17+W17+Y17+AA17+AC17+AE17+AG17+AI17+AK17+AM17+AO17+AQ17+AS17)/16)</f>
        <v>0</v>
      </c>
      <c r="AU17" s="120">
        <f>MOD(SUM(F17+H17+J17+L17+N17+P17+R17+T17+V17+X17+Z17+AB17+AD17+AF17+AH17+AJ17+AL17+AN17+AP17+AR17)+SUM(G17+I17+K17+M17+O17+Q17+S17+U17+W17+Y17+AA17+AC17+AE17+AG17+AI17+AK17+AM17+AO17+AQ17+AS17)/16,1)*16</f>
        <v>0</v>
      </c>
      <c r="AV17" s="9"/>
      <c r="AW17" s="96">
        <v>0</v>
      </c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</row>
    <row r="18" spans="1:77" ht="15" customHeight="1">
      <c r="A18" s="122"/>
      <c r="B18" s="119"/>
      <c r="C18" s="113"/>
      <c r="D18" s="88" t="s">
        <v>88</v>
      </c>
      <c r="E18" s="88" t="s">
        <v>121</v>
      </c>
      <c r="F18" s="114"/>
      <c r="G18" s="114"/>
      <c r="H18" s="114"/>
      <c r="I18" s="114"/>
      <c r="J18" s="114"/>
      <c r="K18" s="114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5"/>
      <c r="AU18" s="120"/>
      <c r="AV18" s="9"/>
      <c r="AW18" s="96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</row>
    <row r="19" spans="1:77" ht="15" customHeight="1">
      <c r="A19" s="122">
        <v>9</v>
      </c>
      <c r="B19" s="113">
        <v>3</v>
      </c>
      <c r="C19" s="113" t="s">
        <v>35</v>
      </c>
      <c r="D19" s="88" t="s">
        <v>97</v>
      </c>
      <c r="E19" s="88" t="s">
        <v>98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5">
        <f>INT(SUM(F19+H19+J19+L19+N19+P19+R19+T19+V19+X19+Z19+AB19+AD19+AF19+AH19+AJ19+AL19+AN19+AP19+AR19)+SUM(G19+I19+K19+M19+O19+Q19+S19+U19+W19+Y19+AA19+AC19+AE19+AG19+AI19+AK19+AM19+AO19+AQ19+AS19)/16)</f>
        <v>0</v>
      </c>
      <c r="AU19" s="116">
        <f>MOD(SUM(F19+H19+J19+L19+N19+P19+R19+T19+V19+X19+Z19+AB19+AD19+AF19+AH19+AJ19+AL19+AN19+AP19+AR19)+SUM(G19+I19+K19+M19+O19+Q19+S19+U19+W19+Y19+AA19+AC19+AE19+AG19+AI19+AK19+AM19+AO19+AQ19+AS19)/16,1)*16</f>
        <v>0</v>
      </c>
      <c r="AV19" s="9"/>
      <c r="AW19" s="96">
        <v>0</v>
      </c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</row>
    <row r="20" spans="1:77" ht="15" customHeight="1">
      <c r="A20" s="122"/>
      <c r="B20" s="113"/>
      <c r="C20" s="113"/>
      <c r="D20" s="88" t="s">
        <v>99</v>
      </c>
      <c r="E20" s="88" t="s">
        <v>100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5"/>
      <c r="AU20" s="116"/>
      <c r="AV20" s="9"/>
      <c r="AW20" s="96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</row>
    <row r="21" spans="1:77" ht="15" customHeight="1">
      <c r="A21" s="122">
        <v>10</v>
      </c>
      <c r="B21" s="113">
        <v>4</v>
      </c>
      <c r="C21" s="113" t="s">
        <v>35</v>
      </c>
      <c r="D21" s="88" t="s">
        <v>112</v>
      </c>
      <c r="E21" s="88" t="s">
        <v>113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5">
        <f>INT(SUM(F21+H21+J21+L21+N21+P21+R21+T21+V21+X21+Z21+AB21+AD21+AF21+AH21+AJ21+AL21+AN21+AP21+AR21)+SUM(G21+I21+K21+M21+O21+Q21+S21+U21+W21+Y21+AA21+AC21+AE21+AG21+AI21+AK21+AM21+AO21+AQ21+AS21)/16)</f>
        <v>0</v>
      </c>
      <c r="AU21" s="116">
        <f>MOD(SUM(F21+H21+J21+L21+N21+P21+R21+T21+V21+X21+Z21+AB21+AD21+AF21+AH21+AJ21+AL21+AN21+AP21+AR21)+SUM(G21+I21+K21+M21+O21+Q21+S21+U21+W21+Y21+AA21+AC21+AE21+AG21+AI21+AK21+AM21+AO21+AQ21+AS21)/16,1)*16</f>
        <v>0</v>
      </c>
      <c r="AV21" s="9"/>
      <c r="AW21" s="96">
        <v>0</v>
      </c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 ht="15" customHeight="1">
      <c r="A22" s="122"/>
      <c r="B22" s="113"/>
      <c r="C22" s="113"/>
      <c r="D22" s="88" t="s">
        <v>114</v>
      </c>
      <c r="E22" s="88" t="s">
        <v>115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5"/>
      <c r="AU22" s="116"/>
      <c r="AV22" s="9"/>
      <c r="AW22" s="96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77" ht="15" customHeight="1">
      <c r="A23" s="122">
        <v>11</v>
      </c>
      <c r="B23" s="113">
        <v>10</v>
      </c>
      <c r="C23" s="113" t="s">
        <v>35</v>
      </c>
      <c r="D23" s="89" t="s">
        <v>129</v>
      </c>
      <c r="E23" s="89" t="s">
        <v>130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5">
        <f>INT(SUM(F23+H23+J23+L23+N23+P23+R23+T23+V23+X23+Z23+AB23+AD23+AF23+AH23+AJ23+AL23+AN23+AP23+AR23)+SUM(G23+I23+K23+M23+O23+Q23+S23+U23+W23+Y23+AA23+AC23+AE23+AG23+AI23+AK23+AM23+AO23+AQ23+AS23)/16)</f>
        <v>0</v>
      </c>
      <c r="AU23" s="116">
        <f>MOD(SUM(F23+H23+J23+L23+N23+P23+R23+T23+V23+X23+Z23+AB23+AD23+AF23+AH23+AJ23+AL23+AN23+AP23+AR23)+SUM(G23+I23+K23+M23+O23+Q23+S23+U23+W23+Y23+AA23+AC23+AE23+AG23+AI23+AK23+AM23+AO23+AQ23+AS23)/16,1)*16</f>
        <v>0</v>
      </c>
      <c r="AV23" s="9"/>
      <c r="AW23" s="96">
        <v>0</v>
      </c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</row>
    <row r="24" spans="1:77" ht="15" customHeight="1">
      <c r="A24" s="122"/>
      <c r="B24" s="113"/>
      <c r="C24" s="113"/>
      <c r="D24" s="89" t="s">
        <v>131</v>
      </c>
      <c r="E24" s="89" t="s">
        <v>132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5"/>
      <c r="AU24" s="116"/>
      <c r="AV24" s="9"/>
      <c r="AW24" s="96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</row>
    <row r="25" spans="1:77" ht="15" customHeight="1">
      <c r="A25" s="122">
        <v>12</v>
      </c>
      <c r="B25" s="118">
        <v>11</v>
      </c>
      <c r="C25" s="113" t="s">
        <v>35</v>
      </c>
      <c r="D25" s="88" t="s">
        <v>109</v>
      </c>
      <c r="E25" s="88" t="s">
        <v>110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5">
        <f>INT(SUM(F25+H25+J25+L25+N25+P25+R25+T25+V25+X25+Z25+AB25+AD25+AF25+AH25+AJ25+AL25+AN25+AP25+AR25)+SUM(G25+I25+K25+M25+O25+Q25+S25+U25+W25+Y25+AA25+AC25+AE25+AG25+AI25+AK25+AM25+AO25+AQ25+AS25)/16)</f>
        <v>0</v>
      </c>
      <c r="AU25" s="116">
        <f>MOD(SUM(F25+H25+J25+L25+N25+P25+R25+T25+V25+X25+Z25+AB25+AD25+AF25+AH25+AJ25+AL25+AN25+AP25+AR25)+SUM(G25+I25+K25+M25+O25+Q25+S25+U25+W25+Y25+AA25+AC25+AE25+AG25+AI25+AK25+AM25+AO25+AQ25+AS25)/16,1)*16</f>
        <v>0</v>
      </c>
      <c r="AV25" s="9"/>
      <c r="AW25" s="96">
        <v>0</v>
      </c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</row>
    <row r="26" spans="1:77" ht="15" customHeight="1">
      <c r="A26" s="122"/>
      <c r="B26" s="119"/>
      <c r="C26" s="113"/>
      <c r="D26" s="88" t="s">
        <v>105</v>
      </c>
      <c r="E26" s="88" t="s">
        <v>111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5"/>
      <c r="AU26" s="116"/>
      <c r="AV26" s="9"/>
      <c r="AW26" s="96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</row>
    <row r="27" spans="1:77" ht="15" customHeight="1">
      <c r="A27" s="122">
        <v>13</v>
      </c>
      <c r="B27" s="113">
        <v>13</v>
      </c>
      <c r="C27" s="113" t="s">
        <v>35</v>
      </c>
      <c r="D27" s="88" t="s">
        <v>118</v>
      </c>
      <c r="E27" s="88" t="s">
        <v>119</v>
      </c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5">
        <f>INT(SUM(F27+H27+J27+L27+N27+P27+R27+T27+V27+X27+Z27+AB27+AD27+AF27+AH27+AJ27+AL27+AN27+AP27+AR27)+SUM(G27+I27+K27+M27+O27+Q27+S27+U27+W27+Y27+AA27+AC27+AE27+AG27+AI27+AK27+AM27+AO27+AQ27+AS27)/16)</f>
        <v>0</v>
      </c>
      <c r="AU27" s="116">
        <f>MOD(SUM(F27+H27+J27+L27+N27+P27+R27+T27+V27+X27+Z27+AB27+AD27+AF27+AH27+AJ27+AL27+AN27+AP27+AR27)+SUM(G27+I27+K27+M27+O27+Q27+S27+U27+W27+Y27+AA27+AC27+AE27+AG27+AI27+AK27+AM27+AO27+AQ27+AS27)/16,1)*16</f>
        <v>0</v>
      </c>
      <c r="AV27" s="9"/>
      <c r="AW27" s="96">
        <v>0</v>
      </c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</row>
    <row r="28" spans="1:77" ht="15" customHeight="1">
      <c r="A28" s="122"/>
      <c r="B28" s="113"/>
      <c r="C28" s="113"/>
      <c r="D28" s="88" t="s">
        <v>116</v>
      </c>
      <c r="E28" s="88" t="s">
        <v>117</v>
      </c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5"/>
      <c r="AU28" s="116"/>
      <c r="AV28" s="9"/>
      <c r="AW28" s="96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</row>
    <row r="29" spans="1:7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</row>
    <row r="30" spans="1:7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7">
        <f>SUM(AW3:AW28)</f>
        <v>26</v>
      </c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</row>
    <row r="31" spans="1:7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7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</row>
    <row r="32" spans="1:77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7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</row>
    <row r="33" spans="1:77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</row>
    <row r="34" spans="1:77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</row>
    <row r="35" spans="1:77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</row>
    <row r="36" spans="1:77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</row>
    <row r="37" spans="1:77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</row>
    <row r="38" spans="1:77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</row>
    <row r="39" spans="1:77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</row>
    <row r="40" spans="1:77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</row>
    <row r="41" spans="1:77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</row>
    <row r="42" spans="1:77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</row>
    <row r="43" spans="1:77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</row>
    <row r="44" spans="1:77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</row>
    <row r="45" spans="1:77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</row>
    <row r="46" spans="1:77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</row>
    <row r="47" spans="1:77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</row>
    <row r="48" spans="1:77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</row>
    <row r="49" spans="1:77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</row>
    <row r="50" spans="1:77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</row>
    <row r="51" spans="1:77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</row>
    <row r="52" spans="1:77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</row>
    <row r="53" spans="1:77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</row>
    <row r="54" spans="1:7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</row>
    <row r="55" spans="1:77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</row>
    <row r="56" spans="1:77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</row>
    <row r="57" spans="1:77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</row>
    <row r="58" spans="1:77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</row>
    <row r="59" spans="1:77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</row>
    <row r="60" spans="1:77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</row>
    <row r="61" spans="1:77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</row>
    <row r="62" spans="1:77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</row>
    <row r="63" spans="1:77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</row>
    <row r="64" spans="1:77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</row>
    <row r="65" spans="1:77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</row>
    <row r="66" spans="1:77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</row>
    <row r="67" spans="1:77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</row>
    <row r="68" spans="1:77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</row>
    <row r="69" spans="1:77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</row>
    <row r="70" spans="1:77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</row>
    <row r="71" spans="1:77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</row>
    <row r="72" spans="1:77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</row>
    <row r="73" spans="1:77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</row>
    <row r="74" spans="1:77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</row>
    <row r="75" spans="1:77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</row>
    <row r="76" spans="1:77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</row>
    <row r="77" spans="1:77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</row>
    <row r="78" spans="1:77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</row>
    <row r="79" spans="1:77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</row>
    <row r="80" spans="1:77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</row>
    <row r="81" spans="1:77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</row>
    <row r="82" spans="1:77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</row>
    <row r="83" spans="1:77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</row>
    <row r="84" spans="1:77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</row>
    <row r="85" spans="1:77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</row>
    <row r="86" spans="1:77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</row>
    <row r="87" spans="1:77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</row>
    <row r="88" spans="1:77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</row>
    <row r="89" spans="1:77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</row>
    <row r="90" spans="1:77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</row>
    <row r="91" spans="1:77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</row>
    <row r="92" spans="1:77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</row>
    <row r="93" spans="1:77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</row>
    <row r="94" spans="1:77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</row>
    <row r="95" spans="1:77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</row>
    <row r="96" spans="1:77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</row>
    <row r="97" spans="1:7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</row>
    <row r="98" spans="1:77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</row>
    <row r="99" spans="1:77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</row>
    <row r="100" spans="1:77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</row>
  </sheetData>
  <sheetProtection/>
  <mergeCells count="621">
    <mergeCell ref="A1:AU1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17:A18"/>
    <mergeCell ref="AS27:AS28"/>
    <mergeCell ref="AT27:AT28"/>
    <mergeCell ref="AU27:AU28"/>
    <mergeCell ref="AM27:AM28"/>
    <mergeCell ref="AN27:AN28"/>
    <mergeCell ref="AO27:AO28"/>
    <mergeCell ref="AP27:AP28"/>
    <mergeCell ref="AQ27:AQ28"/>
    <mergeCell ref="AR27:AR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AQ25:AQ26"/>
    <mergeCell ref="AR25:AR26"/>
    <mergeCell ref="AS25:AS26"/>
    <mergeCell ref="AT25:AT26"/>
    <mergeCell ref="AU25:AU26"/>
    <mergeCell ref="B27:B28"/>
    <mergeCell ref="C27:C28"/>
    <mergeCell ref="F27:F28"/>
    <mergeCell ref="G27:G28"/>
    <mergeCell ref="H27:H28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AU23:AU24"/>
    <mergeCell ref="B25:B26"/>
    <mergeCell ref="C25:C26"/>
    <mergeCell ref="F25:F26"/>
    <mergeCell ref="G25:G26"/>
    <mergeCell ref="H25:H26"/>
    <mergeCell ref="I25:I26"/>
    <mergeCell ref="J25:J26"/>
    <mergeCell ref="K25:K26"/>
    <mergeCell ref="L25:L26"/>
    <mergeCell ref="AO23:AO24"/>
    <mergeCell ref="AP23:AP24"/>
    <mergeCell ref="AQ23:AQ24"/>
    <mergeCell ref="AR23:AR24"/>
    <mergeCell ref="AS23:AS24"/>
    <mergeCell ref="AT23:AT24"/>
    <mergeCell ref="AI23:AI24"/>
    <mergeCell ref="AJ23:AJ24"/>
    <mergeCell ref="AK23:AK24"/>
    <mergeCell ref="AL23:AL24"/>
    <mergeCell ref="AM23:AM24"/>
    <mergeCell ref="AN23:AN24"/>
    <mergeCell ref="AC23:AC24"/>
    <mergeCell ref="AD23:AD24"/>
    <mergeCell ref="AE23:AE24"/>
    <mergeCell ref="AF23:AF24"/>
    <mergeCell ref="AG23:AG24"/>
    <mergeCell ref="AH23:AH24"/>
    <mergeCell ref="W23:W24"/>
    <mergeCell ref="X23:X24"/>
    <mergeCell ref="Y23:Y24"/>
    <mergeCell ref="Z23:Z24"/>
    <mergeCell ref="AA23:AA24"/>
    <mergeCell ref="AB23:AB24"/>
    <mergeCell ref="Q23:Q24"/>
    <mergeCell ref="R23:R24"/>
    <mergeCell ref="S23:S24"/>
    <mergeCell ref="T23:T24"/>
    <mergeCell ref="U23:U24"/>
    <mergeCell ref="V23:V24"/>
    <mergeCell ref="K23:K24"/>
    <mergeCell ref="L23:L24"/>
    <mergeCell ref="M23:M24"/>
    <mergeCell ref="N23:N24"/>
    <mergeCell ref="O23:O24"/>
    <mergeCell ref="P23:P24"/>
    <mergeCell ref="AS21:AS22"/>
    <mergeCell ref="AT21:AT22"/>
    <mergeCell ref="AU21:AU22"/>
    <mergeCell ref="B23:B24"/>
    <mergeCell ref="C23:C24"/>
    <mergeCell ref="F23:F24"/>
    <mergeCell ref="G23:G24"/>
    <mergeCell ref="H23:H24"/>
    <mergeCell ref="I23:I24"/>
    <mergeCell ref="J23:J24"/>
    <mergeCell ref="AM21:AM22"/>
    <mergeCell ref="AN21:AN22"/>
    <mergeCell ref="AO21:AO22"/>
    <mergeCell ref="AP21:AP22"/>
    <mergeCell ref="AQ21:AQ22"/>
    <mergeCell ref="AR21:AR22"/>
    <mergeCell ref="AG21:AG22"/>
    <mergeCell ref="AH21:AH22"/>
    <mergeCell ref="AI21:AI22"/>
    <mergeCell ref="AJ21:AJ22"/>
    <mergeCell ref="AK21:AK22"/>
    <mergeCell ref="AL21:AL22"/>
    <mergeCell ref="AA21:AA22"/>
    <mergeCell ref="AB21:AB22"/>
    <mergeCell ref="AC21:AC22"/>
    <mergeCell ref="AD21:AD22"/>
    <mergeCell ref="AE21:AE22"/>
    <mergeCell ref="AF21:AF22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AQ17:AQ18"/>
    <mergeCell ref="AR17:AR18"/>
    <mergeCell ref="AS17:AS18"/>
    <mergeCell ref="AT17:AT18"/>
    <mergeCell ref="AU17:AU18"/>
    <mergeCell ref="B21:B22"/>
    <mergeCell ref="C21:C22"/>
    <mergeCell ref="F21:F22"/>
    <mergeCell ref="G21:G22"/>
    <mergeCell ref="H21:H22"/>
    <mergeCell ref="AK17:AK18"/>
    <mergeCell ref="AL17:AL18"/>
    <mergeCell ref="AM17:AM18"/>
    <mergeCell ref="AN17:AN18"/>
    <mergeCell ref="AO17:AO18"/>
    <mergeCell ref="AP17:AP18"/>
    <mergeCell ref="AE17:AE18"/>
    <mergeCell ref="AF17:AF18"/>
    <mergeCell ref="AG17:AG18"/>
    <mergeCell ref="AH17:AH18"/>
    <mergeCell ref="AI17:AI18"/>
    <mergeCell ref="AJ17:AJ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AU19:AU20"/>
    <mergeCell ref="B17:B18"/>
    <mergeCell ref="C17:C18"/>
    <mergeCell ref="F17:F18"/>
    <mergeCell ref="G17:G18"/>
    <mergeCell ref="H17:H18"/>
    <mergeCell ref="I17:I18"/>
    <mergeCell ref="J17:J18"/>
    <mergeCell ref="K17:K18"/>
    <mergeCell ref="L17:L18"/>
    <mergeCell ref="AO19:AO20"/>
    <mergeCell ref="AP19:AP20"/>
    <mergeCell ref="AQ19:AQ20"/>
    <mergeCell ref="AR19:AR20"/>
    <mergeCell ref="AS19:AS20"/>
    <mergeCell ref="AT19:AT20"/>
    <mergeCell ref="AI19:AI20"/>
    <mergeCell ref="AJ19:AJ20"/>
    <mergeCell ref="AK19:AK20"/>
    <mergeCell ref="AL19:AL20"/>
    <mergeCell ref="AM19:AM20"/>
    <mergeCell ref="AN19:AN20"/>
    <mergeCell ref="AC19:AC20"/>
    <mergeCell ref="AD19:AD20"/>
    <mergeCell ref="AE19:AE20"/>
    <mergeCell ref="AF19:AF20"/>
    <mergeCell ref="AG19:AG20"/>
    <mergeCell ref="AH19:AH20"/>
    <mergeCell ref="W19:W20"/>
    <mergeCell ref="X19:X20"/>
    <mergeCell ref="Y19:Y20"/>
    <mergeCell ref="Z19:Z20"/>
    <mergeCell ref="AA19:AA20"/>
    <mergeCell ref="AB19:AB20"/>
    <mergeCell ref="Q19:Q20"/>
    <mergeCell ref="R19:R20"/>
    <mergeCell ref="S19:S20"/>
    <mergeCell ref="T19:T20"/>
    <mergeCell ref="U19:U20"/>
    <mergeCell ref="V19:V20"/>
    <mergeCell ref="K19:K20"/>
    <mergeCell ref="L19:L20"/>
    <mergeCell ref="M19:M20"/>
    <mergeCell ref="N19:N20"/>
    <mergeCell ref="O19:O20"/>
    <mergeCell ref="P19:P20"/>
    <mergeCell ref="AS15:AS16"/>
    <mergeCell ref="AT15:AT16"/>
    <mergeCell ref="AU15:AU16"/>
    <mergeCell ref="B19:B20"/>
    <mergeCell ref="C19:C20"/>
    <mergeCell ref="F19:F20"/>
    <mergeCell ref="G19:G20"/>
    <mergeCell ref="H19:H20"/>
    <mergeCell ref="I19:I20"/>
    <mergeCell ref="J19:J20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I15:I16"/>
    <mergeCell ref="J15:J16"/>
    <mergeCell ref="K15:K16"/>
    <mergeCell ref="L15:L16"/>
    <mergeCell ref="M15:M16"/>
    <mergeCell ref="N15:N16"/>
    <mergeCell ref="AQ13:AQ14"/>
    <mergeCell ref="AR13:AR14"/>
    <mergeCell ref="AS13:AS14"/>
    <mergeCell ref="AT13:AT14"/>
    <mergeCell ref="AU13:AU14"/>
    <mergeCell ref="B15:B16"/>
    <mergeCell ref="C15:C16"/>
    <mergeCell ref="F15:F16"/>
    <mergeCell ref="G15:G16"/>
    <mergeCell ref="H15:H16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AU11:AU12"/>
    <mergeCell ref="B13:B14"/>
    <mergeCell ref="C13:C14"/>
    <mergeCell ref="F13:F14"/>
    <mergeCell ref="G13:G14"/>
    <mergeCell ref="H13:H14"/>
    <mergeCell ref="I13:I14"/>
    <mergeCell ref="J13:J14"/>
    <mergeCell ref="K13:K14"/>
    <mergeCell ref="L13:L14"/>
    <mergeCell ref="AO11:AO12"/>
    <mergeCell ref="AP11:AP12"/>
    <mergeCell ref="AQ11:AQ12"/>
    <mergeCell ref="AR11:AR12"/>
    <mergeCell ref="AS11:AS12"/>
    <mergeCell ref="AT11:AT12"/>
    <mergeCell ref="AI11:AI12"/>
    <mergeCell ref="AJ11:AJ12"/>
    <mergeCell ref="AK11:AK12"/>
    <mergeCell ref="AL11:AL12"/>
    <mergeCell ref="AM11:AM12"/>
    <mergeCell ref="AN11:AN12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U11:U12"/>
    <mergeCell ref="V11:V12"/>
    <mergeCell ref="K11:K12"/>
    <mergeCell ref="L11:L12"/>
    <mergeCell ref="M11:M12"/>
    <mergeCell ref="N11:N12"/>
    <mergeCell ref="O11:O12"/>
    <mergeCell ref="P11:P12"/>
    <mergeCell ref="AS9:AS10"/>
    <mergeCell ref="AT9:AT10"/>
    <mergeCell ref="AU9:AU10"/>
    <mergeCell ref="B11:B12"/>
    <mergeCell ref="C11:C12"/>
    <mergeCell ref="F11:F12"/>
    <mergeCell ref="G11:G12"/>
    <mergeCell ref="H11:H12"/>
    <mergeCell ref="I11:I12"/>
    <mergeCell ref="J11:J12"/>
    <mergeCell ref="AM9:AM10"/>
    <mergeCell ref="AN9:AN10"/>
    <mergeCell ref="AO9:AO1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AA9:AA10"/>
    <mergeCell ref="AB9:AB10"/>
    <mergeCell ref="AC9:AC10"/>
    <mergeCell ref="AD9:AD10"/>
    <mergeCell ref="AE9:AE10"/>
    <mergeCell ref="AF9:AF10"/>
    <mergeCell ref="U9:U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AQ7:AQ8"/>
    <mergeCell ref="AR7:AR8"/>
    <mergeCell ref="AS7:AS8"/>
    <mergeCell ref="AT7:AT8"/>
    <mergeCell ref="AU7:AU8"/>
    <mergeCell ref="B9:B10"/>
    <mergeCell ref="C9:C10"/>
    <mergeCell ref="F9:F10"/>
    <mergeCell ref="G9:G10"/>
    <mergeCell ref="H9:H10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AU5:AU6"/>
    <mergeCell ref="B7:B8"/>
    <mergeCell ref="C7:C8"/>
    <mergeCell ref="F7:F8"/>
    <mergeCell ref="G7:G8"/>
    <mergeCell ref="H7:H8"/>
    <mergeCell ref="I7:I8"/>
    <mergeCell ref="J7:J8"/>
    <mergeCell ref="K7:K8"/>
    <mergeCell ref="L7:L8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S3:AS4"/>
    <mergeCell ref="AT3:AT4"/>
    <mergeCell ref="AU3:AU4"/>
    <mergeCell ref="B5:B6"/>
    <mergeCell ref="C5:C6"/>
    <mergeCell ref="F5:F6"/>
    <mergeCell ref="G5:G6"/>
    <mergeCell ref="H5:H6"/>
    <mergeCell ref="I5:I6"/>
    <mergeCell ref="J5:J6"/>
    <mergeCell ref="AM3:AM4"/>
    <mergeCell ref="AN3:AN4"/>
    <mergeCell ref="AO3:AO4"/>
    <mergeCell ref="AP3:AP4"/>
    <mergeCell ref="AQ3:AQ4"/>
    <mergeCell ref="AR3:AR4"/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  <mergeCell ref="AR2:AS2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F2:AG2"/>
    <mergeCell ref="AH2:AI2"/>
    <mergeCell ref="AJ2:AK2"/>
    <mergeCell ref="AL2:AM2"/>
    <mergeCell ref="AN2:AO2"/>
    <mergeCell ref="AP2:AQ2"/>
    <mergeCell ref="R2:S2"/>
    <mergeCell ref="V2:W2"/>
    <mergeCell ref="X2:Y2"/>
    <mergeCell ref="Z2:AA2"/>
    <mergeCell ref="AB2:AC2"/>
    <mergeCell ref="AD2:AE2"/>
    <mergeCell ref="J3:J4"/>
    <mergeCell ref="K3:K4"/>
    <mergeCell ref="T2:U2"/>
    <mergeCell ref="D2:E2"/>
    <mergeCell ref="F2:G2"/>
    <mergeCell ref="H2:I2"/>
    <mergeCell ref="J2:K2"/>
    <mergeCell ref="L2:M2"/>
    <mergeCell ref="N2:O2"/>
    <mergeCell ref="P2:Q2"/>
    <mergeCell ref="A3:A4"/>
    <mergeCell ref="F3:F4"/>
    <mergeCell ref="G3:G4"/>
    <mergeCell ref="H3:H4"/>
    <mergeCell ref="I3:I4"/>
    <mergeCell ref="B3:B4"/>
    <mergeCell ref="C3:C4"/>
    <mergeCell ref="AW3:AW4"/>
    <mergeCell ref="AW5:AW6"/>
    <mergeCell ref="AW7:AW8"/>
    <mergeCell ref="AW9:AW10"/>
    <mergeCell ref="AW11:AW12"/>
    <mergeCell ref="AW13:AW14"/>
    <mergeCell ref="AW27:AW28"/>
    <mergeCell ref="AW30:AW32"/>
    <mergeCell ref="AW15:AW16"/>
    <mergeCell ref="AW17:AW18"/>
    <mergeCell ref="AW19:AW20"/>
    <mergeCell ref="AW21:AW22"/>
    <mergeCell ref="AW23:AW24"/>
    <mergeCell ref="AW25:AW26"/>
  </mergeCells>
  <conditionalFormatting sqref="AT3:AU4">
    <cfRule type="cellIs" priority="182" dxfId="43" operator="greaterThan" stopIfTrue="1">
      <formula>0</formula>
    </cfRule>
  </conditionalFormatting>
  <conditionalFormatting sqref="AT5:AU6">
    <cfRule type="cellIs" priority="176" dxfId="43" operator="greaterThan" stopIfTrue="1">
      <formula>0</formula>
    </cfRule>
  </conditionalFormatting>
  <conditionalFormatting sqref="AT7:AU8">
    <cfRule type="cellIs" priority="175" dxfId="43" operator="greaterThan" stopIfTrue="1">
      <formula>0</formula>
    </cfRule>
  </conditionalFormatting>
  <conditionalFormatting sqref="AT9:AU10">
    <cfRule type="cellIs" priority="174" dxfId="43" operator="greaterThan" stopIfTrue="1">
      <formula>0</formula>
    </cfRule>
  </conditionalFormatting>
  <conditionalFormatting sqref="AT11:AU12">
    <cfRule type="cellIs" priority="173" dxfId="43" operator="greaterThan" stopIfTrue="1">
      <formula>0</formula>
    </cfRule>
  </conditionalFormatting>
  <conditionalFormatting sqref="AT13:AU14">
    <cfRule type="cellIs" priority="167" dxfId="43" operator="greaterThan" stopIfTrue="1">
      <formula>0</formula>
    </cfRule>
  </conditionalFormatting>
  <conditionalFormatting sqref="AT15:AU16">
    <cfRule type="cellIs" priority="166" dxfId="43" operator="greaterThan" stopIfTrue="1">
      <formula>0</formula>
    </cfRule>
  </conditionalFormatting>
  <conditionalFormatting sqref="AT17:AU18">
    <cfRule type="cellIs" priority="165" dxfId="43" operator="greaterThan" stopIfTrue="1">
      <formula>0</formula>
    </cfRule>
  </conditionalFormatting>
  <conditionalFormatting sqref="AT19:AU20">
    <cfRule type="cellIs" priority="156" dxfId="43" operator="greaterThan" stopIfTrue="1">
      <formula>0</formula>
    </cfRule>
  </conditionalFormatting>
  <conditionalFormatting sqref="AT21:AU22">
    <cfRule type="cellIs" priority="147" dxfId="43" operator="greaterThan" stopIfTrue="1">
      <formula>0</formula>
    </cfRule>
  </conditionalFormatting>
  <conditionalFormatting sqref="AT23:AU24">
    <cfRule type="cellIs" priority="141" dxfId="43" operator="greaterThan" stopIfTrue="1">
      <formula>0</formula>
    </cfRule>
  </conditionalFormatting>
  <conditionalFormatting sqref="AT25:AU26">
    <cfRule type="cellIs" priority="135" dxfId="43" operator="greaterThan" stopIfTrue="1">
      <formula>0</formula>
    </cfRule>
  </conditionalFormatting>
  <conditionalFormatting sqref="AT27:AU28">
    <cfRule type="cellIs" priority="134" dxfId="43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54"/>
  <sheetViews>
    <sheetView zoomScale="70" zoomScaleNormal="70" zoomScalePageLayoutView="0" workbookViewId="0" topLeftCell="A1">
      <selection activeCell="R31" sqref="R31"/>
    </sheetView>
  </sheetViews>
  <sheetFormatPr defaultColWidth="9.140625" defaultRowHeight="12.75"/>
  <cols>
    <col min="1" max="1" width="5.7109375" style="3" bestFit="1" customWidth="1"/>
    <col min="2" max="2" width="36.8515625" style="3" customWidth="1"/>
    <col min="3" max="3" width="5.7109375" style="3" customWidth="1"/>
    <col min="4" max="4" width="9.140625" style="3" bestFit="1" customWidth="1"/>
    <col min="5" max="5" width="10.421875" style="3" customWidth="1"/>
    <col min="6" max="6" width="13.140625" style="3" customWidth="1"/>
    <col min="7" max="7" width="14.421875" style="3" customWidth="1"/>
    <col min="8" max="8" width="17.140625" style="3" bestFit="1" customWidth="1"/>
    <col min="9" max="9" width="5.7109375" style="3" customWidth="1"/>
    <col min="10" max="10" width="9.7109375" style="3" customWidth="1"/>
    <col min="11" max="11" width="9.28125" style="3" customWidth="1"/>
    <col min="12" max="12" width="5.7109375" style="3" customWidth="1"/>
    <col min="13" max="13" width="12.00390625" style="3" customWidth="1"/>
    <col min="14" max="14" width="12.140625" style="2" customWidth="1"/>
    <col min="15" max="15" width="5.7109375" style="2" customWidth="1"/>
    <col min="16" max="16" width="15.28125" style="2" customWidth="1"/>
    <col min="17" max="36" width="9.140625" style="2" customWidth="1"/>
    <col min="37" max="16384" width="9.140625" style="3" customWidth="1"/>
  </cols>
  <sheetData>
    <row r="1" spans="1:65" ht="39" customHeight="1">
      <c r="A1" s="186" t="s">
        <v>63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26.25" customHeight="1">
      <c r="A2" s="192" t="s">
        <v>61</v>
      </c>
      <c r="B2" s="194" t="s">
        <v>56</v>
      </c>
      <c r="C2" s="44"/>
      <c r="D2" s="194" t="s">
        <v>57</v>
      </c>
      <c r="E2" s="192" t="s">
        <v>0</v>
      </c>
      <c r="F2" s="192" t="s">
        <v>14</v>
      </c>
      <c r="G2" s="192" t="s">
        <v>41</v>
      </c>
      <c r="H2" s="192" t="s">
        <v>42</v>
      </c>
      <c r="I2" s="42"/>
      <c r="J2" s="192" t="s">
        <v>43</v>
      </c>
      <c r="K2" s="192"/>
      <c r="L2" s="42"/>
      <c r="M2" s="192" t="s">
        <v>44</v>
      </c>
      <c r="N2" s="192"/>
      <c r="O2" s="42"/>
      <c r="P2" s="192" t="s">
        <v>45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16" s="2" customFormat="1" ht="15" customHeight="1">
      <c r="A3" s="192"/>
      <c r="B3" s="194"/>
      <c r="C3" s="44"/>
      <c r="D3" s="194"/>
      <c r="E3" s="192"/>
      <c r="F3" s="192"/>
      <c r="G3" s="192"/>
      <c r="H3" s="192"/>
      <c r="I3" s="42"/>
      <c r="J3" s="43" t="s">
        <v>33</v>
      </c>
      <c r="K3" s="43" t="s">
        <v>34</v>
      </c>
      <c r="L3" s="42"/>
      <c r="M3" s="43" t="s">
        <v>33</v>
      </c>
      <c r="N3" s="43" t="s">
        <v>34</v>
      </c>
      <c r="O3" s="42"/>
      <c r="P3" s="192"/>
    </row>
    <row r="4" spans="1:16" s="61" customFormat="1" ht="15" customHeight="1">
      <c r="A4" s="191">
        <v>1</v>
      </c>
      <c r="B4" s="191" t="s">
        <v>136</v>
      </c>
      <c r="C4" s="44"/>
      <c r="D4" s="195" t="s">
        <v>58</v>
      </c>
      <c r="E4" s="189">
        <v>2</v>
      </c>
      <c r="F4" s="189" t="s">
        <v>35</v>
      </c>
      <c r="G4" s="81" t="s">
        <v>93</v>
      </c>
      <c r="H4" s="81" t="s">
        <v>122</v>
      </c>
      <c r="I4" s="42"/>
      <c r="J4" s="193">
        <v>0</v>
      </c>
      <c r="K4" s="193">
        <v>0</v>
      </c>
      <c r="L4" s="42"/>
      <c r="M4" s="187">
        <f>INT(SUM(J4,J6)+SUM(K4,K6)/16)</f>
        <v>41</v>
      </c>
      <c r="N4" s="187">
        <f>MOD(SUM(J4,J6)+SUM(K4,K6)/16,1)*16</f>
        <v>6</v>
      </c>
      <c r="O4" s="42"/>
      <c r="P4" s="188">
        <v>2</v>
      </c>
    </row>
    <row r="5" spans="1:16" s="61" customFormat="1" ht="15" customHeight="1">
      <c r="A5" s="191"/>
      <c r="B5" s="191"/>
      <c r="C5" s="44"/>
      <c r="D5" s="195"/>
      <c r="E5" s="189"/>
      <c r="F5" s="189"/>
      <c r="G5" s="81" t="s">
        <v>88</v>
      </c>
      <c r="H5" s="81" t="s">
        <v>121</v>
      </c>
      <c r="I5" s="42"/>
      <c r="J5" s="193"/>
      <c r="K5" s="193"/>
      <c r="L5" s="42"/>
      <c r="M5" s="187"/>
      <c r="N5" s="187"/>
      <c r="O5" s="42"/>
      <c r="P5" s="188"/>
    </row>
    <row r="6" spans="1:16" s="61" customFormat="1" ht="15" customHeight="1">
      <c r="A6" s="191"/>
      <c r="B6" s="191"/>
      <c r="C6" s="44"/>
      <c r="D6" s="199" t="s">
        <v>59</v>
      </c>
      <c r="E6" s="189">
        <v>6</v>
      </c>
      <c r="F6" s="189" t="s">
        <v>35</v>
      </c>
      <c r="G6" s="81" t="s">
        <v>84</v>
      </c>
      <c r="H6" s="81" t="s">
        <v>85</v>
      </c>
      <c r="I6" s="42"/>
      <c r="J6" s="193">
        <v>41</v>
      </c>
      <c r="K6" s="193">
        <v>6</v>
      </c>
      <c r="L6" s="42"/>
      <c r="M6" s="187"/>
      <c r="N6" s="187"/>
      <c r="O6" s="42"/>
      <c r="P6" s="188"/>
    </row>
    <row r="7" spans="1:16" s="61" customFormat="1" ht="15" customHeight="1">
      <c r="A7" s="191"/>
      <c r="B7" s="191"/>
      <c r="C7" s="44"/>
      <c r="D7" s="199"/>
      <c r="E7" s="189"/>
      <c r="F7" s="189"/>
      <c r="G7" s="81" t="s">
        <v>86</v>
      </c>
      <c r="H7" s="81" t="s">
        <v>87</v>
      </c>
      <c r="I7" s="42"/>
      <c r="J7" s="193"/>
      <c r="K7" s="193"/>
      <c r="L7" s="42"/>
      <c r="M7" s="187"/>
      <c r="N7" s="187"/>
      <c r="O7" s="42"/>
      <c r="P7" s="188"/>
    </row>
    <row r="8" spans="1:16" s="2" customFormat="1" ht="15" customHeight="1">
      <c r="A8" s="198">
        <v>2</v>
      </c>
      <c r="B8" s="191" t="s">
        <v>137</v>
      </c>
      <c r="C8" s="44"/>
      <c r="D8" s="195" t="s">
        <v>58</v>
      </c>
      <c r="E8" s="189">
        <v>8</v>
      </c>
      <c r="F8" s="189" t="s">
        <v>35</v>
      </c>
      <c r="G8" s="81" t="s">
        <v>93</v>
      </c>
      <c r="H8" s="81" t="s">
        <v>94</v>
      </c>
      <c r="I8" s="42"/>
      <c r="J8" s="193">
        <v>174</v>
      </c>
      <c r="K8" s="193">
        <v>15</v>
      </c>
      <c r="L8" s="42"/>
      <c r="M8" s="187">
        <f>INT(SUM(J8,J10)+SUM(K8,K10)/16)</f>
        <v>223</v>
      </c>
      <c r="N8" s="187">
        <f>MOD(SUM(J8,J10)+SUM(K8,K10)/16,1)*16</f>
        <v>15</v>
      </c>
      <c r="O8" s="42"/>
      <c r="P8" s="200">
        <v>1</v>
      </c>
    </row>
    <row r="9" spans="1:16" s="2" customFormat="1" ht="15" customHeight="1">
      <c r="A9" s="198"/>
      <c r="B9" s="191"/>
      <c r="C9" s="44"/>
      <c r="D9" s="195"/>
      <c r="E9" s="189"/>
      <c r="F9" s="189"/>
      <c r="G9" s="81" t="s">
        <v>95</v>
      </c>
      <c r="H9" s="81" t="s">
        <v>96</v>
      </c>
      <c r="I9" s="42"/>
      <c r="J9" s="193"/>
      <c r="K9" s="193"/>
      <c r="L9" s="42"/>
      <c r="M9" s="187"/>
      <c r="N9" s="187"/>
      <c r="O9" s="42"/>
      <c r="P9" s="200"/>
    </row>
    <row r="10" spans="1:16" s="2" customFormat="1" ht="15" customHeight="1">
      <c r="A10" s="198"/>
      <c r="B10" s="191"/>
      <c r="C10" s="44"/>
      <c r="D10" s="199" t="s">
        <v>59</v>
      </c>
      <c r="E10" s="189">
        <v>12</v>
      </c>
      <c r="F10" s="189" t="s">
        <v>35</v>
      </c>
      <c r="G10" s="81" t="s">
        <v>105</v>
      </c>
      <c r="H10" s="81" t="s">
        <v>106</v>
      </c>
      <c r="I10" s="42"/>
      <c r="J10" s="193">
        <v>49</v>
      </c>
      <c r="K10" s="193">
        <v>0</v>
      </c>
      <c r="L10" s="42"/>
      <c r="M10" s="187"/>
      <c r="N10" s="187"/>
      <c r="O10" s="42"/>
      <c r="P10" s="200"/>
    </row>
    <row r="11" spans="1:16" s="2" customFormat="1" ht="15" customHeight="1">
      <c r="A11" s="198"/>
      <c r="B11" s="191"/>
      <c r="C11" s="44"/>
      <c r="D11" s="199"/>
      <c r="E11" s="189"/>
      <c r="F11" s="189"/>
      <c r="G11" s="81" t="s">
        <v>107</v>
      </c>
      <c r="H11" s="81" t="s">
        <v>108</v>
      </c>
      <c r="I11" s="42"/>
      <c r="J11" s="193"/>
      <c r="K11" s="193"/>
      <c r="L11" s="42"/>
      <c r="M11" s="187"/>
      <c r="N11" s="187"/>
      <c r="O11" s="42"/>
      <c r="P11" s="200"/>
    </row>
    <row r="12" spans="1:16" s="2" customFormat="1" ht="15" customHeight="1">
      <c r="A12" s="191">
        <v>3</v>
      </c>
      <c r="B12" s="191"/>
      <c r="C12" s="44"/>
      <c r="D12" s="195" t="s">
        <v>58</v>
      </c>
      <c r="E12" s="189"/>
      <c r="F12" s="189"/>
      <c r="G12" s="46"/>
      <c r="H12" s="46"/>
      <c r="I12" s="42"/>
      <c r="J12" s="190"/>
      <c r="K12" s="190"/>
      <c r="L12" s="42"/>
      <c r="M12" s="187">
        <f>INT(SUM(J12,J14)+SUM(K12,K14)/16)</f>
        <v>0</v>
      </c>
      <c r="N12" s="187">
        <f>MOD(SUM(J12,J14)+SUM(K12,K14)/16,1)*16</f>
        <v>0</v>
      </c>
      <c r="O12" s="42"/>
      <c r="P12" s="188"/>
    </row>
    <row r="13" spans="1:16" s="2" customFormat="1" ht="15" customHeight="1">
      <c r="A13" s="191"/>
      <c r="B13" s="191"/>
      <c r="C13" s="44"/>
      <c r="D13" s="195"/>
      <c r="E13" s="189"/>
      <c r="F13" s="189"/>
      <c r="G13" s="46"/>
      <c r="H13" s="46"/>
      <c r="I13" s="42"/>
      <c r="J13" s="190"/>
      <c r="K13" s="190"/>
      <c r="L13" s="42"/>
      <c r="M13" s="187"/>
      <c r="N13" s="187"/>
      <c r="O13" s="42"/>
      <c r="P13" s="188"/>
    </row>
    <row r="14" spans="1:16" s="2" customFormat="1" ht="15" customHeight="1">
      <c r="A14" s="191"/>
      <c r="B14" s="191"/>
      <c r="C14" s="44"/>
      <c r="D14" s="199" t="s">
        <v>59</v>
      </c>
      <c r="E14" s="189"/>
      <c r="F14" s="189"/>
      <c r="G14" s="46"/>
      <c r="H14" s="46"/>
      <c r="I14" s="42"/>
      <c r="J14" s="190"/>
      <c r="K14" s="190"/>
      <c r="L14" s="42"/>
      <c r="M14" s="187"/>
      <c r="N14" s="187"/>
      <c r="O14" s="42"/>
      <c r="P14" s="188"/>
    </row>
    <row r="15" spans="1:16" s="2" customFormat="1" ht="15" customHeight="1">
      <c r="A15" s="191"/>
      <c r="B15" s="191"/>
      <c r="C15" s="44"/>
      <c r="D15" s="199"/>
      <c r="E15" s="189"/>
      <c r="F15" s="189"/>
      <c r="G15" s="34"/>
      <c r="H15" s="34"/>
      <c r="I15" s="42"/>
      <c r="J15" s="190"/>
      <c r="K15" s="190"/>
      <c r="L15" s="42"/>
      <c r="M15" s="187"/>
      <c r="N15" s="187"/>
      <c r="O15" s="42"/>
      <c r="P15" s="188"/>
    </row>
    <row r="16" spans="1:16" s="2" customFormat="1" ht="15" customHeight="1">
      <c r="A16" s="191">
        <v>4</v>
      </c>
      <c r="B16" s="191"/>
      <c r="C16" s="44"/>
      <c r="D16" s="195" t="s">
        <v>58</v>
      </c>
      <c r="E16" s="189"/>
      <c r="F16" s="189"/>
      <c r="G16" s="46"/>
      <c r="H16" s="46"/>
      <c r="I16" s="42"/>
      <c r="J16" s="190"/>
      <c r="K16" s="190"/>
      <c r="L16" s="42"/>
      <c r="M16" s="187">
        <f>INT(SUM(J16,J18)+SUM(K16,K18)/16)</f>
        <v>0</v>
      </c>
      <c r="N16" s="187">
        <f>MOD(SUM(J16,J18)+SUM(K16,K18)/16,1)*16</f>
        <v>0</v>
      </c>
      <c r="O16" s="42"/>
      <c r="P16" s="188"/>
    </row>
    <row r="17" spans="1:16" s="2" customFormat="1" ht="15" customHeight="1">
      <c r="A17" s="191"/>
      <c r="B17" s="191"/>
      <c r="C17" s="44"/>
      <c r="D17" s="195"/>
      <c r="E17" s="189"/>
      <c r="F17" s="189"/>
      <c r="G17" s="47"/>
      <c r="H17" s="47"/>
      <c r="I17" s="42"/>
      <c r="J17" s="190"/>
      <c r="K17" s="190"/>
      <c r="L17" s="42"/>
      <c r="M17" s="187"/>
      <c r="N17" s="187"/>
      <c r="O17" s="42"/>
      <c r="P17" s="188"/>
    </row>
    <row r="18" spans="1:16" s="2" customFormat="1" ht="15" customHeight="1">
      <c r="A18" s="191"/>
      <c r="B18" s="191"/>
      <c r="C18" s="44"/>
      <c r="D18" s="199" t="s">
        <v>59</v>
      </c>
      <c r="E18" s="189"/>
      <c r="F18" s="189"/>
      <c r="G18" s="46"/>
      <c r="H18" s="46"/>
      <c r="I18" s="42"/>
      <c r="J18" s="190"/>
      <c r="K18" s="190"/>
      <c r="L18" s="42"/>
      <c r="M18" s="187"/>
      <c r="N18" s="187"/>
      <c r="O18" s="42"/>
      <c r="P18" s="188"/>
    </row>
    <row r="19" spans="1:16" s="2" customFormat="1" ht="15" customHeight="1">
      <c r="A19" s="191"/>
      <c r="B19" s="191"/>
      <c r="C19" s="44"/>
      <c r="D19" s="199"/>
      <c r="E19" s="189"/>
      <c r="F19" s="189"/>
      <c r="G19" s="47"/>
      <c r="H19" s="47"/>
      <c r="I19" s="42"/>
      <c r="J19" s="190"/>
      <c r="K19" s="190"/>
      <c r="L19" s="42"/>
      <c r="M19" s="187"/>
      <c r="N19" s="187"/>
      <c r="O19" s="42"/>
      <c r="P19" s="188"/>
    </row>
    <row r="20" spans="1:16" s="2" customFormat="1" ht="15" customHeight="1">
      <c r="A20" s="198">
        <v>5</v>
      </c>
      <c r="B20" s="191"/>
      <c r="C20" s="44"/>
      <c r="D20" s="195" t="s">
        <v>58</v>
      </c>
      <c r="E20" s="189"/>
      <c r="F20" s="189"/>
      <c r="G20" s="46"/>
      <c r="H20" s="46"/>
      <c r="I20" s="42"/>
      <c r="J20" s="190"/>
      <c r="K20" s="190"/>
      <c r="L20" s="42"/>
      <c r="M20" s="187">
        <f>INT(SUM(J20,J22)+SUM(K20,K22)/16)</f>
        <v>0</v>
      </c>
      <c r="N20" s="187">
        <f>MOD(SUM(J20,J22)+SUM(K20,K22)/16,1)*16</f>
        <v>0</v>
      </c>
      <c r="O20" s="42"/>
      <c r="P20" s="188"/>
    </row>
    <row r="21" spans="1:16" s="2" customFormat="1" ht="15" customHeight="1">
      <c r="A21" s="198"/>
      <c r="B21" s="191"/>
      <c r="C21" s="44"/>
      <c r="D21" s="195"/>
      <c r="E21" s="189"/>
      <c r="F21" s="189"/>
      <c r="G21" s="46"/>
      <c r="H21" s="46"/>
      <c r="I21" s="42"/>
      <c r="J21" s="190"/>
      <c r="K21" s="190"/>
      <c r="L21" s="42"/>
      <c r="M21" s="187"/>
      <c r="N21" s="187"/>
      <c r="O21" s="42"/>
      <c r="P21" s="188"/>
    </row>
    <row r="22" spans="1:16" s="2" customFormat="1" ht="15" customHeight="1">
      <c r="A22" s="198"/>
      <c r="B22" s="191"/>
      <c r="C22" s="44"/>
      <c r="D22" s="199" t="s">
        <v>59</v>
      </c>
      <c r="E22" s="196"/>
      <c r="F22" s="196"/>
      <c r="G22" s="46"/>
      <c r="H22" s="46"/>
      <c r="I22" s="42"/>
      <c r="J22" s="190"/>
      <c r="K22" s="190"/>
      <c r="L22" s="42"/>
      <c r="M22" s="187"/>
      <c r="N22" s="187"/>
      <c r="O22" s="42"/>
      <c r="P22" s="188"/>
    </row>
    <row r="23" spans="1:16" s="2" customFormat="1" ht="15" customHeight="1">
      <c r="A23" s="198"/>
      <c r="B23" s="191"/>
      <c r="C23" s="44"/>
      <c r="D23" s="199"/>
      <c r="E23" s="197"/>
      <c r="F23" s="197"/>
      <c r="G23" s="46"/>
      <c r="H23" s="46"/>
      <c r="I23" s="42"/>
      <c r="J23" s="190"/>
      <c r="K23" s="190"/>
      <c r="L23" s="42"/>
      <c r="M23" s="187"/>
      <c r="N23" s="187"/>
      <c r="O23" s="42"/>
      <c r="P23" s="188"/>
    </row>
    <row r="24" spans="1:16" s="2" customFormat="1" ht="15" customHeight="1">
      <c r="A24" s="191">
        <v>6</v>
      </c>
      <c r="B24" s="191"/>
      <c r="C24" s="44"/>
      <c r="D24" s="195" t="s">
        <v>58</v>
      </c>
      <c r="E24" s="189"/>
      <c r="F24" s="189"/>
      <c r="G24" s="48"/>
      <c r="H24" s="47"/>
      <c r="I24" s="42"/>
      <c r="J24" s="190"/>
      <c r="K24" s="190"/>
      <c r="L24" s="42"/>
      <c r="M24" s="187">
        <f>INT(SUM(J24,J26)+SUM(K24,K26)/16)</f>
        <v>0</v>
      </c>
      <c r="N24" s="187">
        <f>MOD(SUM(J24,J26)+SUM(K24,K26)/16,1)*16</f>
        <v>0</v>
      </c>
      <c r="O24" s="42"/>
      <c r="P24" s="188"/>
    </row>
    <row r="25" spans="1:16" s="2" customFormat="1" ht="15" customHeight="1">
      <c r="A25" s="191"/>
      <c r="B25" s="191"/>
      <c r="C25" s="44"/>
      <c r="D25" s="195"/>
      <c r="E25" s="189"/>
      <c r="F25" s="189"/>
      <c r="G25" s="47"/>
      <c r="H25" s="47"/>
      <c r="I25" s="42"/>
      <c r="J25" s="190"/>
      <c r="K25" s="190"/>
      <c r="L25" s="42"/>
      <c r="M25" s="187"/>
      <c r="N25" s="187"/>
      <c r="O25" s="42"/>
      <c r="P25" s="188"/>
    </row>
    <row r="26" spans="1:16" s="2" customFormat="1" ht="15" customHeight="1">
      <c r="A26" s="191"/>
      <c r="B26" s="191"/>
      <c r="C26" s="44"/>
      <c r="D26" s="199" t="s">
        <v>59</v>
      </c>
      <c r="E26" s="189"/>
      <c r="F26" s="189"/>
      <c r="G26" s="46"/>
      <c r="H26" s="46"/>
      <c r="I26" s="42"/>
      <c r="J26" s="190"/>
      <c r="K26" s="190"/>
      <c r="L26" s="42"/>
      <c r="M26" s="187"/>
      <c r="N26" s="187"/>
      <c r="O26" s="42"/>
      <c r="P26" s="188"/>
    </row>
    <row r="27" spans="1:16" s="2" customFormat="1" ht="15" customHeight="1">
      <c r="A27" s="191"/>
      <c r="B27" s="191"/>
      <c r="C27" s="44"/>
      <c r="D27" s="199"/>
      <c r="E27" s="189"/>
      <c r="F27" s="189"/>
      <c r="G27" s="46"/>
      <c r="H27" s="46"/>
      <c r="I27" s="42"/>
      <c r="J27" s="190"/>
      <c r="K27" s="190"/>
      <c r="L27" s="42"/>
      <c r="M27" s="187"/>
      <c r="N27" s="187"/>
      <c r="O27" s="42"/>
      <c r="P27" s="188"/>
    </row>
    <row r="28" spans="1:16" s="2" customFormat="1" ht="15" customHeight="1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</row>
    <row r="29" spans="1:16" s="2" customFormat="1" ht="15" customHeight="1">
      <c r="A29" s="201"/>
      <c r="B29" s="202"/>
      <c r="C29" s="49"/>
      <c r="D29" s="203" t="s">
        <v>58</v>
      </c>
      <c r="E29" s="204"/>
      <c r="F29" s="204"/>
      <c r="G29" s="52"/>
      <c r="H29" s="52"/>
      <c r="I29" s="51"/>
      <c r="J29" s="205"/>
      <c r="K29" s="205"/>
      <c r="L29" s="51"/>
      <c r="M29" s="206">
        <f>INT(SUM(J29,J31)+SUM(K29,K31)/16)</f>
        <v>0</v>
      </c>
      <c r="N29" s="206">
        <f>MOD(SUM(J29,J31)+SUM(K29,K31)/16,1)*16</f>
        <v>0</v>
      </c>
      <c r="O29" s="51"/>
      <c r="P29" s="207"/>
    </row>
    <row r="30" spans="1:16" s="2" customFormat="1" ht="15" customHeight="1">
      <c r="A30" s="201"/>
      <c r="B30" s="202"/>
      <c r="C30" s="49"/>
      <c r="D30" s="203"/>
      <c r="E30" s="204"/>
      <c r="F30" s="204"/>
      <c r="G30" s="52"/>
      <c r="H30" s="52"/>
      <c r="I30" s="51"/>
      <c r="J30" s="205"/>
      <c r="K30" s="205"/>
      <c r="L30" s="51"/>
      <c r="M30" s="206"/>
      <c r="N30" s="206"/>
      <c r="O30" s="51"/>
      <c r="P30" s="207"/>
    </row>
    <row r="31" spans="1:16" s="2" customFormat="1" ht="15" customHeight="1">
      <c r="A31" s="201"/>
      <c r="B31" s="202"/>
      <c r="C31" s="49"/>
      <c r="D31" s="203" t="s">
        <v>59</v>
      </c>
      <c r="E31" s="204"/>
      <c r="F31" s="204"/>
      <c r="G31" s="50"/>
      <c r="H31" s="50"/>
      <c r="I31" s="51"/>
      <c r="J31" s="205"/>
      <c r="K31" s="205"/>
      <c r="L31" s="51"/>
      <c r="M31" s="206"/>
      <c r="N31" s="206"/>
      <c r="O31" s="51"/>
      <c r="P31" s="207"/>
    </row>
    <row r="32" spans="1:16" s="2" customFormat="1" ht="15" customHeight="1">
      <c r="A32" s="201"/>
      <c r="B32" s="202"/>
      <c r="C32" s="49"/>
      <c r="D32" s="203"/>
      <c r="E32" s="204"/>
      <c r="F32" s="204"/>
      <c r="G32" s="50"/>
      <c r="H32" s="50"/>
      <c r="I32" s="51"/>
      <c r="J32" s="205"/>
      <c r="K32" s="205"/>
      <c r="L32" s="51"/>
      <c r="M32" s="206"/>
      <c r="N32" s="206"/>
      <c r="O32" s="51"/>
      <c r="P32" s="207"/>
    </row>
    <row r="33" s="2" customFormat="1" ht="15" customHeight="1"/>
    <row r="34" s="2" customFormat="1" ht="15" customHeight="1"/>
    <row r="35" s="2" customFormat="1" ht="15" customHeight="1"/>
    <row r="36" s="2" customFormat="1" ht="15" customHeight="1"/>
    <row r="37" spans="1:65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5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65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65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65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65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spans="1:65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1:65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1:65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1:65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65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65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65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1:65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:65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1:6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1:6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</row>
    <row r="62" spans="1:6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1:6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1:6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1:6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</row>
    <row r="66" spans="1:6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1:6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1:6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1:6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1:6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:6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1:6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6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spans="1:6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spans="1:6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1:6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6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6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6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6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6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6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spans="1:6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:6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1:6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:6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1:6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1:6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:6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:6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:6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:6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:6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:6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:6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spans="1:6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spans="1:6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:6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1:6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spans="1:6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1:6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:6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spans="1:6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</row>
    <row r="116" spans="1:6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</row>
    <row r="117" spans="1:6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</row>
    <row r="118" spans="1:6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</row>
    <row r="119" spans="1:6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</row>
    <row r="120" spans="1:6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spans="1:6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</row>
    <row r="122" spans="1:6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</row>
    <row r="123" spans="1:6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</row>
    <row r="124" spans="1:6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</row>
    <row r="125" spans="1:6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</row>
    <row r="126" spans="1:6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</row>
    <row r="127" spans="1:6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</row>
    <row r="128" spans="1:6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</row>
    <row r="129" spans="1:6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</row>
    <row r="130" spans="1:6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spans="1:6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spans="1:6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</row>
    <row r="133" spans="1:6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</row>
    <row r="134" spans="1:6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</row>
    <row r="135" spans="1:6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</row>
    <row r="136" spans="1:6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</row>
    <row r="137" spans="1:6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</row>
    <row r="138" spans="1:6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</row>
    <row r="139" spans="1:6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</row>
    <row r="140" spans="1:6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</row>
    <row r="141" spans="1:6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</row>
    <row r="142" spans="1:6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</row>
    <row r="143" spans="1:6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</row>
    <row r="144" spans="1:6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</row>
    <row r="145" spans="1:6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</row>
    <row r="146" spans="1:6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</row>
    <row r="147" spans="1:6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</row>
    <row r="148" spans="1:6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</row>
    <row r="149" spans="1:6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</row>
    <row r="150" spans="1:6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</row>
    <row r="151" spans="1:6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</row>
    <row r="152" spans="1:6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</row>
    <row r="153" spans="1:6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</row>
    <row r="154" spans="1:4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</sheetData>
  <sheetProtection/>
  <mergeCells count="117">
    <mergeCell ref="P29:P32"/>
    <mergeCell ref="D31:D32"/>
    <mergeCell ref="E31:E32"/>
    <mergeCell ref="F31:F32"/>
    <mergeCell ref="J31:J32"/>
    <mergeCell ref="K31:K32"/>
    <mergeCell ref="A28:P28"/>
    <mergeCell ref="A29:A32"/>
    <mergeCell ref="B29:B32"/>
    <mergeCell ref="D29:D30"/>
    <mergeCell ref="E29:E30"/>
    <mergeCell ref="F29:F30"/>
    <mergeCell ref="J29:J30"/>
    <mergeCell ref="K29:K30"/>
    <mergeCell ref="M29:M32"/>
    <mergeCell ref="N29:N32"/>
    <mergeCell ref="F8:F9"/>
    <mergeCell ref="J8:J9"/>
    <mergeCell ref="K8:K9"/>
    <mergeCell ref="M8:M11"/>
    <mergeCell ref="N8:N11"/>
    <mergeCell ref="P8:P11"/>
    <mergeCell ref="F10:F11"/>
    <mergeCell ref="J10:J11"/>
    <mergeCell ref="K10:K11"/>
    <mergeCell ref="D12:D13"/>
    <mergeCell ref="D14:D15"/>
    <mergeCell ref="E26:E27"/>
    <mergeCell ref="E20:E21"/>
    <mergeCell ref="A8:A11"/>
    <mergeCell ref="B8:B11"/>
    <mergeCell ref="D8:D9"/>
    <mergeCell ref="E8:E9"/>
    <mergeCell ref="D10:D11"/>
    <mergeCell ref="E10:E11"/>
    <mergeCell ref="D16:D17"/>
    <mergeCell ref="D18:D19"/>
    <mergeCell ref="E18:E19"/>
    <mergeCell ref="D24:D25"/>
    <mergeCell ref="E24:E25"/>
    <mergeCell ref="E14:E15"/>
    <mergeCell ref="D22:D23"/>
    <mergeCell ref="N12:N15"/>
    <mergeCell ref="B4:B7"/>
    <mergeCell ref="B24:B27"/>
    <mergeCell ref="D4:D5"/>
    <mergeCell ref="M4:M7"/>
    <mergeCell ref="P4:P7"/>
    <mergeCell ref="P24:P27"/>
    <mergeCell ref="N24:N27"/>
    <mergeCell ref="K24:K25"/>
    <mergeCell ref="M20:M23"/>
    <mergeCell ref="J4:J5"/>
    <mergeCell ref="F12:F13"/>
    <mergeCell ref="J26:J27"/>
    <mergeCell ref="F6:F7"/>
    <mergeCell ref="J6:J7"/>
    <mergeCell ref="P2:P3"/>
    <mergeCell ref="P20:P23"/>
    <mergeCell ref="P12:P15"/>
    <mergeCell ref="N20:N23"/>
    <mergeCell ref="N4:N7"/>
    <mergeCell ref="F20:F21"/>
    <mergeCell ref="F14:F15"/>
    <mergeCell ref="J24:J25"/>
    <mergeCell ref="J12:J13"/>
    <mergeCell ref="M24:M27"/>
    <mergeCell ref="F26:F27"/>
    <mergeCell ref="M12:M15"/>
    <mergeCell ref="F24:F25"/>
    <mergeCell ref="A4:A7"/>
    <mergeCell ref="E6:E7"/>
    <mergeCell ref="A24:A27"/>
    <mergeCell ref="A20:A23"/>
    <mergeCell ref="A12:A15"/>
    <mergeCell ref="B12:B15"/>
    <mergeCell ref="B20:B23"/>
    <mergeCell ref="E4:E5"/>
    <mergeCell ref="D6:D7"/>
    <mergeCell ref="D26:D27"/>
    <mergeCell ref="F4:F5"/>
    <mergeCell ref="K12:K13"/>
    <mergeCell ref="K14:K15"/>
    <mergeCell ref="D20:D21"/>
    <mergeCell ref="E22:E23"/>
    <mergeCell ref="E12:E13"/>
    <mergeCell ref="K16:K17"/>
    <mergeCell ref="E16:E17"/>
    <mergeCell ref="J20:J21"/>
    <mergeCell ref="F22:F23"/>
    <mergeCell ref="A2:A3"/>
    <mergeCell ref="B2:B3"/>
    <mergeCell ref="G2:G3"/>
    <mergeCell ref="H2:H3"/>
    <mergeCell ref="F2:F3"/>
    <mergeCell ref="E2:E3"/>
    <mergeCell ref="D2:D3"/>
    <mergeCell ref="J2:K2"/>
    <mergeCell ref="M2:N2"/>
    <mergeCell ref="K26:K27"/>
    <mergeCell ref="K4:K5"/>
    <mergeCell ref="K6:K7"/>
    <mergeCell ref="J16:J17"/>
    <mergeCell ref="J22:J23"/>
    <mergeCell ref="K20:K21"/>
    <mergeCell ref="K22:K23"/>
    <mergeCell ref="J14:J15"/>
    <mergeCell ref="A1:P1"/>
    <mergeCell ref="M16:M19"/>
    <mergeCell ref="N16:N19"/>
    <mergeCell ref="P16:P19"/>
    <mergeCell ref="F18:F19"/>
    <mergeCell ref="J18:J19"/>
    <mergeCell ref="K18:K19"/>
    <mergeCell ref="A16:A19"/>
    <mergeCell ref="B16:B19"/>
    <mergeCell ref="F16:F17"/>
  </mergeCells>
  <conditionalFormatting sqref="M29:N32 J29:K32 M4:N27 J4:K27">
    <cfRule type="cellIs" priority="353" dxfId="43" operator="greaterThan" stopIfTrue="1">
      <formula>0</formula>
    </cfRule>
  </conditionalFormatting>
  <conditionalFormatting sqref="G17:H17">
    <cfRule type="duplicateValues" priority="181" dxfId="0" stopIfTrue="1">
      <formula>AND(COUNTIF($G$17:$H$17,G17)&gt;1,NOT(ISBLANK(G17)))</formula>
    </cfRule>
    <cfRule type="duplicateValues" priority="182" dxfId="0" stopIfTrue="1">
      <formula>AND(COUNTIF($G$17:$H$17,G17)&gt;1,NOT(ISBLANK(G17)))</formula>
    </cfRule>
    <cfRule type="dataBar" priority="18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{53a23d9c-9026-40b5-9bd3-234b14f56b4f}</x14:id>
        </ext>
      </extLst>
    </cfRule>
  </conditionalFormatting>
  <conditionalFormatting sqref="G17:H17">
    <cfRule type="duplicateValues" priority="179" dxfId="0" stopIfTrue="1">
      <formula>AND(COUNTIF($G$17:$H$17,G17)&gt;1,NOT(ISBLANK(G17)))</formula>
    </cfRule>
  </conditionalFormatting>
  <conditionalFormatting sqref="G17:H17">
    <cfRule type="duplicateValues" priority="178" dxfId="0" stopIfTrue="1">
      <formula>AND(COUNTIF($G$17:$H$17,G17)&gt;1,NOT(ISBLANK(G17)))</formula>
    </cfRule>
  </conditionalFormatting>
  <conditionalFormatting sqref="G19:H19">
    <cfRule type="duplicateValues" priority="175" dxfId="0" stopIfTrue="1">
      <formula>AND(COUNTIF($G$19:$H$19,G19)&gt;1,NOT(ISBLANK(G19)))</formula>
    </cfRule>
    <cfRule type="duplicateValues" priority="176" dxfId="0" stopIfTrue="1">
      <formula>AND(COUNTIF($G$19:$H$19,G19)&gt;1,NOT(ISBLANK(G19)))</formula>
    </cfRule>
    <cfRule type="dataBar" priority="17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{778f6e8e-3df2-4cdb-940e-65d505884ba9}</x14:id>
        </ext>
      </extLst>
    </cfRule>
  </conditionalFormatting>
  <conditionalFormatting sqref="G19:H19">
    <cfRule type="duplicateValues" priority="177" dxfId="0" stopIfTrue="1">
      <formula>AND(COUNTIF($G$19:$H$19,G19)&gt;1,NOT(ISBLANK(G19)))</formula>
    </cfRule>
  </conditionalFormatting>
  <conditionalFormatting sqref="G20:H21">
    <cfRule type="duplicateValues" priority="137" dxfId="0" stopIfTrue="1">
      <formula>AND(COUNTIF($G$20:$H$21,G20)&gt;1,NOT(ISBLANK(G20)))</formula>
    </cfRule>
    <cfRule type="duplicateValues" priority="138" dxfId="0" stopIfTrue="1">
      <formula>AND(COUNTIF($G$20:$H$21,G20)&gt;1,NOT(ISBLANK(G20)))</formula>
    </cfRule>
    <cfRule type="dataBar" priority="1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{39c09760-7d5f-4e2b-902b-1cd0a4f885f6}</x14:id>
        </ext>
      </extLst>
    </cfRule>
  </conditionalFormatting>
  <conditionalFormatting sqref="G20:H21">
    <cfRule type="duplicateValues" priority="135" dxfId="0" stopIfTrue="1">
      <formula>AND(COUNTIF($G$20:$H$21,G20)&gt;1,NOT(ISBLANK(G20)))</formula>
    </cfRule>
  </conditionalFormatting>
  <conditionalFormatting sqref="G20:H21">
    <cfRule type="duplicateValues" priority="134" dxfId="0" stopIfTrue="1">
      <formula>AND(COUNTIF($G$20:$H$21,G20)&gt;1,NOT(ISBLANK(G20)))</formula>
    </cfRule>
  </conditionalFormatting>
  <conditionalFormatting sqref="G22:H23">
    <cfRule type="duplicateValues" priority="133" dxfId="0" stopIfTrue="1">
      <formula>AND(COUNTIF($G$22:$H$23,G22)&gt;1,NOT(ISBLANK(G22)))</formula>
    </cfRule>
  </conditionalFormatting>
  <conditionalFormatting sqref="G22:H23">
    <cfRule type="duplicateValues" priority="131" dxfId="0" stopIfTrue="1">
      <formula>AND(COUNTIF($G$22:$H$23,G22)&gt;1,NOT(ISBLANK(G22)))</formula>
    </cfRule>
    <cfRule type="duplicateValues" priority="132" dxfId="0" stopIfTrue="1">
      <formula>AND(COUNTIF($G$22:$H$23,G22)&gt;1,NOT(ISBLANK(G22)))</formula>
    </cfRule>
    <cfRule type="dataBar" priority="13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{8c1b4cfc-f7d4-4a48-97a7-e14b02e2109e}</x14:id>
        </ext>
      </extLst>
    </cfRule>
  </conditionalFormatting>
  <conditionalFormatting sqref="G22:H23">
    <cfRule type="duplicateValues" priority="129" dxfId="0" stopIfTrue="1">
      <formula>AND(COUNTIF($G$22:$H$23,G22)&gt;1,NOT(ISBLANK(G22)))</formula>
    </cfRule>
  </conditionalFormatting>
  <conditionalFormatting sqref="G24:H24">
    <cfRule type="duplicateValues" priority="110" dxfId="0" stopIfTrue="1">
      <formula>AND(COUNTIF($G$24:$H$24,G24)&gt;1,NOT(ISBLANK(G24)))</formula>
    </cfRule>
  </conditionalFormatting>
  <conditionalFormatting sqref="G24:H24">
    <cfRule type="duplicateValues" priority="108" dxfId="0" stopIfTrue="1">
      <formula>AND(COUNTIF($G$24:$H$24,G24)&gt;1,NOT(ISBLANK(G24)))</formula>
    </cfRule>
    <cfRule type="duplicateValues" priority="109" dxfId="0" stopIfTrue="1">
      <formula>AND(COUNTIF($G$24:$H$24,G24)&gt;1,NOT(ISBLANK(G24)))</formula>
    </cfRule>
    <cfRule type="dataBar" priority="10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{1b6d2d22-212c-4c82-89fc-60365b6df529}</x14:id>
        </ext>
      </extLst>
    </cfRule>
  </conditionalFormatting>
  <conditionalFormatting sqref="G24:H24">
    <cfRule type="duplicateValues" priority="106" dxfId="0" stopIfTrue="1">
      <formula>AND(COUNTIF($G$24:$H$24,G24)&gt;1,NOT(ISBLANK(G24)))</formula>
    </cfRule>
  </conditionalFormatting>
  <conditionalFormatting sqref="G25:H25">
    <cfRule type="duplicateValues" priority="105" dxfId="0" stopIfTrue="1">
      <formula>AND(COUNTIF($G$25:$H$25,G25)&gt;1,NOT(ISBLANK(G25)))</formula>
    </cfRule>
  </conditionalFormatting>
  <conditionalFormatting sqref="G25:H25">
    <cfRule type="duplicateValues" priority="103" dxfId="0" stopIfTrue="1">
      <formula>AND(COUNTIF($G$25:$H$25,G25)&gt;1,NOT(ISBLANK(G25)))</formula>
    </cfRule>
    <cfRule type="duplicateValues" priority="104" dxfId="0" stopIfTrue="1">
      <formula>AND(COUNTIF($G$25:$H$25,G25)&gt;1,NOT(ISBLANK(G25)))</formula>
    </cfRule>
    <cfRule type="dataBar" priority="10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{73302909-4895-4f68-a253-e0472c8e8a9a}</x14:id>
        </ext>
      </extLst>
    </cfRule>
  </conditionalFormatting>
  <conditionalFormatting sqref="G25:H25">
    <cfRule type="duplicateValues" priority="101" dxfId="0" stopIfTrue="1">
      <formula>AND(COUNTIF($G$25:$H$25,G25)&gt;1,NOT(ISBLANK(G25)))</formula>
    </cfRule>
  </conditionalFormatting>
  <conditionalFormatting sqref="G24:H24">
    <cfRule type="duplicateValues" priority="99" dxfId="0" stopIfTrue="1">
      <formula>AND(COUNTIF($G$24:$H$24,G24)&gt;1,NOT(ISBLANK(G24)))</formula>
    </cfRule>
    <cfRule type="duplicateValues" priority="100" dxfId="0" stopIfTrue="1">
      <formula>AND(COUNTIF($G$24:$H$24,G24)&gt;1,NOT(ISBLANK(G24)))</formula>
    </cfRule>
    <cfRule type="dataBar" priority="9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{008cde0e-196f-4dbb-9daa-9a8f3808afab}</x14:id>
        </ext>
      </extLst>
    </cfRule>
  </conditionalFormatting>
  <conditionalFormatting sqref="G24:H25">
    <cfRule type="duplicateValues" priority="96" dxfId="0" stopIfTrue="1">
      <formula>AND(COUNTIF($G$24:$H$25,G24)&gt;1,NOT(ISBLANK(G24)))</formula>
    </cfRule>
    <cfRule type="duplicateValues" priority="97" dxfId="0" stopIfTrue="1">
      <formula>AND(COUNTIF($G$24:$H$25,G24)&gt;1,NOT(ISBLANK(G24)))</formula>
    </cfRule>
    <cfRule type="dataBar" priority="9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{4cee35d1-393f-4e17-807d-a611d43be12b}</x14:id>
        </ext>
      </extLst>
    </cfRule>
  </conditionalFormatting>
  <conditionalFormatting sqref="G24:H25">
    <cfRule type="duplicateValues" priority="94" dxfId="0" stopIfTrue="1">
      <formula>AND(COUNTIF($G$24:$H$25,G24)&gt;1,NOT(ISBLANK(G24)))</formula>
    </cfRule>
  </conditionalFormatting>
  <conditionalFormatting sqref="G24:H25">
    <cfRule type="duplicateValues" priority="93" dxfId="0" stopIfTrue="1">
      <formula>AND(COUNTIF($G$24:$H$25,G24)&gt;1,NOT(ISBLANK(G24)))</formula>
    </cfRule>
  </conditionalFormatting>
  <conditionalFormatting sqref="G24:H25">
    <cfRule type="duplicateValues" priority="91" dxfId="0" stopIfTrue="1">
      <formula>AND(COUNTIF($G$24:$H$25,G24)&gt;1,NOT(ISBLANK(G24)))</formula>
    </cfRule>
    <cfRule type="duplicateValues" priority="92" dxfId="0" stopIfTrue="1">
      <formula>AND(COUNTIF($G$24:$H$25,G24)&gt;1,NOT(ISBLANK(G24)))</formula>
    </cfRule>
    <cfRule type="dataBar" priority="9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{dd1808d7-772d-4551-8eca-7c5569e44fd1}</x14:id>
        </ext>
      </extLst>
    </cfRule>
  </conditionalFormatting>
  <conditionalFormatting sqref="G24:H25">
    <cfRule type="duplicateValues" priority="89" dxfId="0" stopIfTrue="1">
      <formula>AND(COUNTIF($G$24:$H$25,G24)&gt;1,NOT(ISBLANK(G24)))</formula>
    </cfRule>
  </conditionalFormatting>
  <conditionalFormatting sqref="G24:H25">
    <cfRule type="duplicateValues" priority="88" dxfId="0" stopIfTrue="1">
      <formula>AND(COUNTIF($G$24:$H$25,G24)&gt;1,NOT(ISBLANK(G24)))</formula>
    </cfRule>
  </conditionalFormatting>
  <conditionalFormatting sqref="G24:H24">
    <cfRule type="duplicateValues" priority="86" dxfId="0" stopIfTrue="1">
      <formula>AND(COUNTIF($G$24:$H$24,G24)&gt;1,NOT(ISBLANK(G24)))</formula>
    </cfRule>
    <cfRule type="duplicateValues" priority="87" dxfId="0" stopIfTrue="1">
      <formula>AND(COUNTIF($G$24:$H$24,G24)&gt;1,NOT(ISBLANK(G24)))</formula>
    </cfRule>
    <cfRule type="dataBar" priority="8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{e48ffde9-88be-4850-8f01-b6b20d00d3bc}</x14:id>
        </ext>
      </extLst>
    </cfRule>
  </conditionalFormatting>
  <conditionalFormatting sqref="G24:H24">
    <cfRule type="duplicateValues" priority="84" dxfId="0" stopIfTrue="1">
      <formula>AND(COUNTIF($G$24:$H$24,G24)&gt;1,NOT(ISBLANK(G24)))</formula>
    </cfRule>
  </conditionalFormatting>
  <conditionalFormatting sqref="G24:H24">
    <cfRule type="duplicateValues" priority="82" dxfId="0" stopIfTrue="1">
      <formula>AND(COUNTIF($G$24:$H$24,G24)&gt;1,NOT(ISBLANK(G24)))</formula>
    </cfRule>
    <cfRule type="duplicateValues" priority="83" dxfId="0" stopIfTrue="1">
      <formula>AND(COUNTIF($G$24:$H$24,G24)&gt;1,NOT(ISBLANK(G24)))</formula>
    </cfRule>
    <cfRule type="dataBar" priority="8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{77139ced-2d83-4a7e-8afa-069a4d61be6e}</x14:id>
        </ext>
      </extLst>
    </cfRule>
  </conditionalFormatting>
  <conditionalFormatting sqref="G24:H24">
    <cfRule type="duplicateValues" priority="80" dxfId="0" stopIfTrue="1">
      <formula>AND(COUNTIF($G$24:$H$24,G24)&gt;1,NOT(ISBLANK(G24)))</formula>
    </cfRule>
  </conditionalFormatting>
  <conditionalFormatting sqref="G24:H24">
    <cfRule type="duplicateValues" priority="79" dxfId="0" stopIfTrue="1">
      <formula>AND(COUNTIF($G$24:$H$24,G24)&gt;1,NOT(ISBLANK(G24)))</formula>
    </cfRule>
  </conditionalFormatting>
  <conditionalFormatting sqref="G31:H32">
    <cfRule type="duplicateValues" priority="704" dxfId="0" stopIfTrue="1">
      <formula>AND(COUNTIF($G$31:$H$32,G31)&gt;1,NOT(ISBLANK(G31)))</formula>
    </cfRule>
  </conditionalFormatting>
  <conditionalFormatting sqref="G31:H32">
    <cfRule type="duplicateValues" priority="706" dxfId="0" stopIfTrue="1">
      <formula>AND(COUNTIF($G$31:$H$32,G31)&gt;1,NOT(ISBLANK(G31)))</formula>
    </cfRule>
    <cfRule type="duplicateValues" priority="707" dxfId="0" stopIfTrue="1">
      <formula>AND(COUNTIF($G$31:$H$32,G31)&gt;1,NOT(ISBLANK(G31)))</formula>
    </cfRule>
    <cfRule type="dataBar" priority="70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{9fdf993d-3d59-4b71-a296-a8ea72160b76}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J5 K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181" stopIfTrue="1">
            <xm:f>AND(COUNTIF($G$17:$H$17,G17)&gt;1,NOT(ISBLANK(G17)))</xm:f>
            <x14:dxf/>
          </x14:cfRule>
          <x14:cfRule type="duplicateValues" priority="182" stopIfTrue="1">
            <xm:f>AND(COUNTIF($G$17:$H$17,G17)&gt;1,NOT(ISBLANK(G17)))</xm:f>
            <x14:dxf/>
          </x14:cfRule>
          <x14:cfRule type="dataBar" id="{53a23d9c-9026-40b5-9bd3-234b14f56b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G17:H17</xm:sqref>
        </x14:conditionalFormatting>
        <x14:conditionalFormatting xmlns:xm="http://schemas.microsoft.com/office/excel/2006/main">
          <x14:cfRule type="duplicateValues" priority="175" stopIfTrue="1">
            <xm:f>AND(COUNTIF($G$19:$H$19,G19)&gt;1,NOT(ISBLANK(G19)))</xm:f>
            <x14:dxf/>
          </x14:cfRule>
          <x14:cfRule type="duplicateValues" priority="176" stopIfTrue="1">
            <xm:f>AND(COUNTIF($G$19:$H$19,G19)&gt;1,NOT(ISBLANK(G19)))</xm:f>
            <x14:dxf/>
          </x14:cfRule>
          <x14:cfRule type="dataBar" id="{778f6e8e-3df2-4cdb-940e-65d505884b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G19:H19</xm:sqref>
        </x14:conditionalFormatting>
        <x14:conditionalFormatting xmlns:xm="http://schemas.microsoft.com/office/excel/2006/main">
          <x14:cfRule type="duplicateValues" priority="137" stopIfTrue="1">
            <xm:f>AND(COUNTIF($G$20:$H$21,G20)&gt;1,NOT(ISBLANK(G20)))</xm:f>
            <x14:dxf/>
          </x14:cfRule>
          <x14:cfRule type="duplicateValues" priority="138" stopIfTrue="1">
            <xm:f>AND(COUNTIF($G$20:$H$21,G20)&gt;1,NOT(ISBLANK(G20)))</xm:f>
            <x14:dxf/>
          </x14:cfRule>
          <x14:cfRule type="dataBar" id="{39c09760-7d5f-4e2b-902b-1cd0a4f885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G20:H21</xm:sqref>
        </x14:conditionalFormatting>
        <x14:conditionalFormatting xmlns:xm="http://schemas.microsoft.com/office/excel/2006/main">
          <x14:cfRule type="duplicateValues" priority="131" stopIfTrue="1">
            <xm:f>AND(COUNTIF($G$22:$H$23,G22)&gt;1,NOT(ISBLANK(G22)))</xm:f>
            <x14:dxf/>
          </x14:cfRule>
          <x14:cfRule type="duplicateValues" priority="132" stopIfTrue="1">
            <xm:f>AND(COUNTIF($G$22:$H$23,G22)&gt;1,NOT(ISBLANK(G22)))</xm:f>
            <x14:dxf/>
          </x14:cfRule>
          <x14:cfRule type="dataBar" id="{8c1b4cfc-f7d4-4a48-97a7-e14b02e210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G22:H23</xm:sqref>
        </x14:conditionalFormatting>
        <x14:conditionalFormatting xmlns:xm="http://schemas.microsoft.com/office/excel/2006/main">
          <x14:cfRule type="duplicateValues" priority="108" stopIfTrue="1">
            <xm:f>AND(COUNTIF($G$24:$H$24,G24)&gt;1,NOT(ISBLANK(G24)))</xm:f>
            <x14:dxf/>
          </x14:cfRule>
          <x14:cfRule type="duplicateValues" priority="109" stopIfTrue="1">
            <xm:f>AND(COUNTIF($G$24:$H$24,G24)&gt;1,NOT(ISBLANK(G24)))</xm:f>
            <x14:dxf/>
          </x14:cfRule>
          <x14:cfRule type="dataBar" id="{1b6d2d22-212c-4c82-89fc-60365b6df5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G24:H24</xm:sqref>
        </x14:conditionalFormatting>
        <x14:conditionalFormatting xmlns:xm="http://schemas.microsoft.com/office/excel/2006/main">
          <x14:cfRule type="duplicateValues" priority="103" stopIfTrue="1">
            <xm:f>AND(COUNTIF($G$25:$H$25,G25)&gt;1,NOT(ISBLANK(G25)))</xm:f>
            <x14:dxf/>
          </x14:cfRule>
          <x14:cfRule type="duplicateValues" priority="104" stopIfTrue="1">
            <xm:f>AND(COUNTIF($G$25:$H$25,G25)&gt;1,NOT(ISBLANK(G25)))</xm:f>
            <x14:dxf/>
          </x14:cfRule>
          <x14:cfRule type="dataBar" id="{73302909-4895-4f68-a253-e0472c8e8a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G25:H25</xm:sqref>
        </x14:conditionalFormatting>
        <x14:conditionalFormatting xmlns:xm="http://schemas.microsoft.com/office/excel/2006/main">
          <x14:cfRule type="duplicateValues" priority="99" stopIfTrue="1">
            <xm:f>AND(COUNTIF($G$24:$H$24,G24)&gt;1,NOT(ISBLANK(G24)))</xm:f>
            <x14:dxf/>
          </x14:cfRule>
          <x14:cfRule type="duplicateValues" priority="100" stopIfTrue="1">
            <xm:f>AND(COUNTIF($G$24:$H$24,G24)&gt;1,NOT(ISBLANK(G24)))</xm:f>
            <x14:dxf/>
          </x14:cfRule>
          <x14:cfRule type="dataBar" id="{008cde0e-196f-4dbb-9daa-9a8f3808af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G24:H24</xm:sqref>
        </x14:conditionalFormatting>
        <x14:conditionalFormatting xmlns:xm="http://schemas.microsoft.com/office/excel/2006/main">
          <x14:cfRule type="duplicateValues" priority="96" stopIfTrue="1">
            <xm:f>AND(COUNTIF($G$24:$H$25,G24)&gt;1,NOT(ISBLANK(G24)))</xm:f>
            <x14:dxf/>
          </x14:cfRule>
          <x14:cfRule type="duplicateValues" priority="97" stopIfTrue="1">
            <xm:f>AND(COUNTIF($G$24:$H$25,G24)&gt;1,NOT(ISBLANK(G24)))</xm:f>
            <x14:dxf/>
          </x14:cfRule>
          <x14:cfRule type="dataBar" id="{4cee35d1-393f-4e17-807d-a611d43be1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G24:H25</xm:sqref>
        </x14:conditionalFormatting>
        <x14:conditionalFormatting xmlns:xm="http://schemas.microsoft.com/office/excel/2006/main">
          <x14:cfRule type="duplicateValues" priority="91" stopIfTrue="1">
            <xm:f>AND(COUNTIF($G$24:$H$25,G24)&gt;1,NOT(ISBLANK(G24)))</xm:f>
            <x14:dxf/>
          </x14:cfRule>
          <x14:cfRule type="duplicateValues" priority="92" stopIfTrue="1">
            <xm:f>AND(COUNTIF($G$24:$H$25,G24)&gt;1,NOT(ISBLANK(G24)))</xm:f>
            <x14:dxf/>
          </x14:cfRule>
          <x14:cfRule type="dataBar" id="{dd1808d7-772d-4551-8eca-7c5569e44f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G24:H25</xm:sqref>
        </x14:conditionalFormatting>
        <x14:conditionalFormatting xmlns:xm="http://schemas.microsoft.com/office/excel/2006/main">
          <x14:cfRule type="duplicateValues" priority="86" stopIfTrue="1">
            <xm:f>AND(COUNTIF($G$24:$H$24,G24)&gt;1,NOT(ISBLANK(G24)))</xm:f>
            <x14:dxf/>
          </x14:cfRule>
          <x14:cfRule type="duplicateValues" priority="87" stopIfTrue="1">
            <xm:f>AND(COUNTIF($G$24:$H$24,G24)&gt;1,NOT(ISBLANK(G24)))</xm:f>
            <x14:dxf/>
          </x14:cfRule>
          <x14:cfRule type="dataBar" id="{e48ffde9-88be-4850-8f01-b6b20d00d3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G24:H24</xm:sqref>
        </x14:conditionalFormatting>
        <x14:conditionalFormatting xmlns:xm="http://schemas.microsoft.com/office/excel/2006/main">
          <x14:cfRule type="duplicateValues" priority="82" stopIfTrue="1">
            <xm:f>AND(COUNTIF($G$24:$H$24,G24)&gt;1,NOT(ISBLANK(G24)))</xm:f>
            <x14:dxf/>
          </x14:cfRule>
          <x14:cfRule type="duplicateValues" priority="83" stopIfTrue="1">
            <xm:f>AND(COUNTIF($G$24:$H$24,G24)&gt;1,NOT(ISBLANK(G24)))</xm:f>
            <x14:dxf/>
          </x14:cfRule>
          <x14:cfRule type="dataBar" id="{77139ced-2d83-4a7e-8afa-069a4d61be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G24:H24</xm:sqref>
        </x14:conditionalFormatting>
        <x14:conditionalFormatting xmlns:xm="http://schemas.microsoft.com/office/excel/2006/main">
          <x14:cfRule type="duplicateValues" priority="706" stopIfTrue="1">
            <xm:f>AND(COUNTIF($G$31:$H$32,G31)&gt;1,NOT(ISBLANK(G31)))</xm:f>
            <x14:dxf/>
          </x14:cfRule>
          <x14:cfRule type="duplicateValues" priority="707" stopIfTrue="1">
            <xm:f>AND(COUNTIF($G$31:$H$32,G31)&gt;1,NOT(ISBLANK(G31)))</xm:f>
            <x14:dxf/>
          </x14:cfRule>
          <x14:cfRule type="dataBar" id="{9fdf993d-3d59-4b71-a296-a8ea72160b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G31:H32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A79"/>
  <sheetViews>
    <sheetView zoomScale="80" zoomScaleNormal="80" zoomScalePageLayoutView="0" workbookViewId="0" topLeftCell="A1">
      <selection activeCell="N12" sqref="N12"/>
    </sheetView>
  </sheetViews>
  <sheetFormatPr defaultColWidth="9.140625" defaultRowHeight="12.75"/>
  <cols>
    <col min="1" max="1" width="4.140625" style="31" bestFit="1" customWidth="1"/>
    <col min="2" max="2" width="6.28125" style="31" customWidth="1"/>
    <col min="3" max="3" width="8.421875" style="31" customWidth="1"/>
    <col min="4" max="4" width="9.8515625" style="31" customWidth="1"/>
    <col min="5" max="5" width="17.140625" style="31" bestFit="1" customWidth="1"/>
    <col min="6" max="6" width="7.28125" style="31" customWidth="1"/>
    <col min="7" max="8" width="8.7109375" style="30" customWidth="1"/>
    <col min="9" max="9" width="3.7109375" style="31" customWidth="1"/>
    <col min="10" max="10" width="4.140625" style="31" bestFit="1" customWidth="1"/>
    <col min="11" max="11" width="5.8515625" style="31" customWidth="1"/>
    <col min="12" max="12" width="8.140625" style="31" customWidth="1"/>
    <col min="13" max="13" width="10.140625" style="31" customWidth="1"/>
    <col min="14" max="14" width="14.8515625" style="31" customWidth="1"/>
    <col min="15" max="15" width="7.28125" style="31" customWidth="1"/>
    <col min="16" max="17" width="8.7109375" style="31" customWidth="1"/>
    <col min="18" max="18" width="3.7109375" style="31" customWidth="1"/>
    <col min="19" max="19" width="4.140625" style="31" bestFit="1" customWidth="1"/>
    <col min="20" max="20" width="5.8515625" style="31" customWidth="1"/>
    <col min="21" max="21" width="8.7109375" style="31" customWidth="1"/>
    <col min="22" max="22" width="10.7109375" style="31" customWidth="1"/>
    <col min="23" max="23" width="16.00390625" style="31" customWidth="1"/>
    <col min="24" max="26" width="9.140625" style="31" customWidth="1"/>
    <col min="27" max="27" width="3.7109375" style="31" customWidth="1"/>
    <col min="28" max="16384" width="9.140625" style="31" customWidth="1"/>
  </cols>
  <sheetData>
    <row r="1" spans="1:53" ht="30.75" customHeight="1">
      <c r="A1" s="183" t="s">
        <v>54</v>
      </c>
      <c r="B1" s="183"/>
      <c r="C1" s="183"/>
      <c r="D1" s="183"/>
      <c r="E1" s="183"/>
      <c r="F1" s="183"/>
      <c r="G1" s="183"/>
      <c r="H1" s="183"/>
      <c r="I1" s="32"/>
      <c r="J1" s="184" t="s">
        <v>55</v>
      </c>
      <c r="K1" s="184"/>
      <c r="L1" s="184"/>
      <c r="M1" s="184"/>
      <c r="N1" s="184"/>
      <c r="O1" s="184"/>
      <c r="P1" s="184"/>
      <c r="Q1" s="184"/>
      <c r="R1" s="32"/>
      <c r="S1" s="185" t="s">
        <v>83</v>
      </c>
      <c r="T1" s="185"/>
      <c r="U1" s="185"/>
      <c r="V1" s="185"/>
      <c r="W1" s="185"/>
      <c r="X1" s="185"/>
      <c r="Y1" s="185"/>
      <c r="Z1" s="185"/>
      <c r="AA1" s="32"/>
      <c r="AB1" s="73"/>
      <c r="AC1" s="73"/>
      <c r="AD1" s="73"/>
      <c r="AE1" s="73"/>
      <c r="AF1" s="73"/>
      <c r="AG1" s="73"/>
      <c r="AH1" s="73"/>
      <c r="AI1" s="73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</row>
    <row r="2" spans="1:53" ht="30" customHeight="1">
      <c r="A2" s="63" t="s">
        <v>40</v>
      </c>
      <c r="B2" s="63" t="s">
        <v>0</v>
      </c>
      <c r="C2" s="63" t="s">
        <v>14</v>
      </c>
      <c r="D2" s="63" t="s">
        <v>41</v>
      </c>
      <c r="E2" s="63" t="s">
        <v>42</v>
      </c>
      <c r="F2" s="63" t="s">
        <v>60</v>
      </c>
      <c r="G2" s="63" t="s">
        <v>33</v>
      </c>
      <c r="H2" s="63" t="s">
        <v>34</v>
      </c>
      <c r="I2" s="32"/>
      <c r="J2" s="71" t="s">
        <v>40</v>
      </c>
      <c r="K2" s="71" t="s">
        <v>0</v>
      </c>
      <c r="L2" s="71" t="s">
        <v>14</v>
      </c>
      <c r="M2" s="71" t="s">
        <v>41</v>
      </c>
      <c r="N2" s="71" t="s">
        <v>42</v>
      </c>
      <c r="O2" s="71" t="s">
        <v>60</v>
      </c>
      <c r="P2" s="71" t="s">
        <v>33</v>
      </c>
      <c r="Q2" s="71" t="s">
        <v>34</v>
      </c>
      <c r="R2" s="32"/>
      <c r="S2" s="72" t="s">
        <v>40</v>
      </c>
      <c r="T2" s="72" t="s">
        <v>0</v>
      </c>
      <c r="U2" s="72" t="s">
        <v>14</v>
      </c>
      <c r="V2" s="72" t="s">
        <v>41</v>
      </c>
      <c r="W2" s="72" t="s">
        <v>42</v>
      </c>
      <c r="X2" s="72" t="s">
        <v>60</v>
      </c>
      <c r="Y2" s="72" t="s">
        <v>33</v>
      </c>
      <c r="Z2" s="72" t="s">
        <v>34</v>
      </c>
      <c r="AA2" s="32"/>
      <c r="AB2" s="62"/>
      <c r="AC2" s="62"/>
      <c r="AD2" s="62"/>
      <c r="AE2" s="62"/>
      <c r="AF2" s="62"/>
      <c r="AG2" s="62"/>
      <c r="AH2" s="62"/>
      <c r="AI2" s="6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</row>
    <row r="3" spans="1:53" ht="24.75" customHeight="1">
      <c r="A3" s="57">
        <v>1</v>
      </c>
      <c r="B3" s="57">
        <v>34</v>
      </c>
      <c r="C3" s="57" t="s">
        <v>35</v>
      </c>
      <c r="D3" s="57" t="s">
        <v>91</v>
      </c>
      <c r="E3" s="57" t="s">
        <v>92</v>
      </c>
      <c r="F3" s="57" t="s">
        <v>135</v>
      </c>
      <c r="G3" s="57">
        <v>59</v>
      </c>
      <c r="H3" s="57">
        <v>10</v>
      </c>
      <c r="I3" s="32"/>
      <c r="J3" s="57">
        <v>1</v>
      </c>
      <c r="K3" s="57"/>
      <c r="L3" s="57"/>
      <c r="M3" s="57"/>
      <c r="N3" s="57"/>
      <c r="O3" s="57"/>
      <c r="P3" s="57"/>
      <c r="Q3" s="57"/>
      <c r="R3" s="32"/>
      <c r="S3" s="56">
        <v>1</v>
      </c>
      <c r="T3" s="39"/>
      <c r="U3" s="39"/>
      <c r="V3" s="34"/>
      <c r="W3" s="34"/>
      <c r="X3" s="39"/>
      <c r="Y3" s="39"/>
      <c r="Z3" s="39"/>
      <c r="AA3" s="32"/>
      <c r="AB3" s="41"/>
      <c r="AC3" s="64"/>
      <c r="AD3" s="64"/>
      <c r="AE3" s="12"/>
      <c r="AF3" s="12"/>
      <c r="AG3" s="64"/>
      <c r="AH3" s="64"/>
      <c r="AI3" s="64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</row>
    <row r="4" spans="1:53" ht="24.75" customHeight="1">
      <c r="A4" s="57">
        <v>2</v>
      </c>
      <c r="B4" s="57">
        <v>34</v>
      </c>
      <c r="C4" s="57" t="s">
        <v>35</v>
      </c>
      <c r="D4" s="57" t="s">
        <v>123</v>
      </c>
      <c r="E4" s="57" t="s">
        <v>124</v>
      </c>
      <c r="F4" s="57" t="s">
        <v>135</v>
      </c>
      <c r="G4" s="57">
        <v>54</v>
      </c>
      <c r="H4" s="57">
        <v>6</v>
      </c>
      <c r="I4" s="32"/>
      <c r="J4" s="57">
        <v>2</v>
      </c>
      <c r="K4" s="57"/>
      <c r="L4" s="57"/>
      <c r="M4" s="57"/>
      <c r="N4" s="57"/>
      <c r="O4" s="57"/>
      <c r="P4" s="57"/>
      <c r="Q4" s="57"/>
      <c r="R4" s="32"/>
      <c r="S4" s="56">
        <v>2</v>
      </c>
      <c r="T4" s="39"/>
      <c r="U4" s="39"/>
      <c r="V4" s="34"/>
      <c r="W4" s="34"/>
      <c r="X4" s="39"/>
      <c r="Y4" s="39"/>
      <c r="Z4" s="39"/>
      <c r="AA4" s="32"/>
      <c r="AB4" s="41"/>
      <c r="AC4" s="64"/>
      <c r="AD4" s="64"/>
      <c r="AE4" s="12"/>
      <c r="AF4" s="12"/>
      <c r="AG4" s="64"/>
      <c r="AH4" s="64"/>
      <c r="AI4" s="64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</row>
    <row r="5" spans="1:53" ht="24.75" customHeight="1">
      <c r="A5" s="57">
        <v>3</v>
      </c>
      <c r="B5" s="57">
        <v>34</v>
      </c>
      <c r="C5" s="57" t="s">
        <v>35</v>
      </c>
      <c r="D5" s="57" t="s">
        <v>91</v>
      </c>
      <c r="E5" s="57" t="s">
        <v>92</v>
      </c>
      <c r="F5" s="57" t="s">
        <v>135</v>
      </c>
      <c r="G5" s="57">
        <v>52</v>
      </c>
      <c r="H5" s="57">
        <v>12</v>
      </c>
      <c r="I5" s="32"/>
      <c r="J5" s="56">
        <v>3</v>
      </c>
      <c r="K5" s="60"/>
      <c r="L5" s="60"/>
      <c r="M5" s="60"/>
      <c r="N5" s="60"/>
      <c r="O5" s="60"/>
      <c r="P5" s="60"/>
      <c r="Q5" s="60"/>
      <c r="R5" s="32"/>
      <c r="S5" s="56">
        <v>3</v>
      </c>
      <c r="T5" s="39"/>
      <c r="U5" s="39"/>
      <c r="V5" s="35"/>
      <c r="W5" s="35"/>
      <c r="X5" s="36"/>
      <c r="Y5" s="39"/>
      <c r="Z5" s="39"/>
      <c r="AA5" s="32"/>
      <c r="AB5" s="41"/>
      <c r="AC5" s="64"/>
      <c r="AD5" s="64"/>
      <c r="AE5" s="74"/>
      <c r="AF5" s="74"/>
      <c r="AG5" s="75"/>
      <c r="AH5" s="64"/>
      <c r="AI5" s="64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3" ht="24.75" customHeight="1">
      <c r="A6" s="57">
        <v>4</v>
      </c>
      <c r="B6" s="57">
        <v>33</v>
      </c>
      <c r="C6" s="57" t="s">
        <v>35</v>
      </c>
      <c r="D6" s="57" t="s">
        <v>93</v>
      </c>
      <c r="E6" s="59" t="s">
        <v>134</v>
      </c>
      <c r="F6" s="82" t="s">
        <v>133</v>
      </c>
      <c r="G6" s="82">
        <v>52</v>
      </c>
      <c r="H6" s="82">
        <v>4</v>
      </c>
      <c r="I6" s="32"/>
      <c r="J6" s="56">
        <v>4</v>
      </c>
      <c r="K6" s="57"/>
      <c r="L6" s="57"/>
      <c r="M6" s="57"/>
      <c r="N6" s="57"/>
      <c r="O6" s="57"/>
      <c r="P6" s="57"/>
      <c r="Q6" s="57"/>
      <c r="R6" s="32"/>
      <c r="S6" s="56">
        <v>4</v>
      </c>
      <c r="T6" s="39"/>
      <c r="U6" s="39"/>
      <c r="V6" s="34"/>
      <c r="W6" s="34"/>
      <c r="X6" s="39"/>
      <c r="Y6" s="39"/>
      <c r="Z6" s="39"/>
      <c r="AA6" s="32"/>
      <c r="AB6" s="41"/>
      <c r="AC6" s="64"/>
      <c r="AD6" s="64"/>
      <c r="AE6" s="12"/>
      <c r="AF6" s="12"/>
      <c r="AG6" s="64"/>
      <c r="AH6" s="64"/>
      <c r="AI6" s="64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</row>
    <row r="7" spans="1:53" ht="24.75" customHeight="1">
      <c r="A7" s="57">
        <v>5</v>
      </c>
      <c r="B7" s="57"/>
      <c r="C7" s="57"/>
      <c r="D7" s="59"/>
      <c r="E7" s="59"/>
      <c r="F7" s="57"/>
      <c r="G7" s="57"/>
      <c r="H7" s="57"/>
      <c r="I7" s="32"/>
      <c r="J7" s="56">
        <v>5</v>
      </c>
      <c r="K7" s="57"/>
      <c r="L7" s="57"/>
      <c r="M7" s="57"/>
      <c r="N7" s="57"/>
      <c r="O7" s="57"/>
      <c r="P7" s="57"/>
      <c r="Q7" s="57"/>
      <c r="R7" s="32"/>
      <c r="S7" s="56">
        <v>5</v>
      </c>
      <c r="T7" s="39"/>
      <c r="U7" s="39"/>
      <c r="V7" s="34"/>
      <c r="W7" s="34"/>
      <c r="X7" s="39"/>
      <c r="Y7" s="39"/>
      <c r="Z7" s="39"/>
      <c r="AA7" s="32"/>
      <c r="AB7" s="41"/>
      <c r="AC7" s="64"/>
      <c r="AD7" s="64"/>
      <c r="AE7" s="12"/>
      <c r="AF7" s="12"/>
      <c r="AG7" s="64"/>
      <c r="AH7" s="64"/>
      <c r="AI7" s="64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</row>
    <row r="8" spans="1:53" ht="24.75" customHeight="1">
      <c r="A8" s="57">
        <v>6</v>
      </c>
      <c r="B8" s="57"/>
      <c r="C8" s="57"/>
      <c r="D8" s="59"/>
      <c r="E8" s="57"/>
      <c r="F8" s="58"/>
      <c r="G8" s="57"/>
      <c r="H8" s="57"/>
      <c r="I8" s="32"/>
      <c r="J8" s="56">
        <v>6</v>
      </c>
      <c r="K8" s="57"/>
      <c r="L8" s="57"/>
      <c r="M8" s="57"/>
      <c r="N8" s="57"/>
      <c r="O8" s="57"/>
      <c r="P8" s="57"/>
      <c r="Q8" s="57"/>
      <c r="R8" s="32"/>
      <c r="S8" s="56">
        <v>6</v>
      </c>
      <c r="T8" s="39"/>
      <c r="U8" s="39"/>
      <c r="V8" s="34"/>
      <c r="W8" s="34"/>
      <c r="X8" s="39"/>
      <c r="Y8" s="39"/>
      <c r="Z8" s="39"/>
      <c r="AA8" s="32"/>
      <c r="AB8" s="41"/>
      <c r="AC8" s="64"/>
      <c r="AD8" s="64"/>
      <c r="AE8" s="12"/>
      <c r="AF8" s="12"/>
      <c r="AG8" s="64"/>
      <c r="AH8" s="64"/>
      <c r="AI8" s="64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ht="24.75" customHeight="1">
      <c r="A9" s="57">
        <v>7</v>
      </c>
      <c r="B9" s="57"/>
      <c r="C9" s="57"/>
      <c r="D9" s="57"/>
      <c r="E9" s="57"/>
      <c r="F9" s="57"/>
      <c r="G9" s="57"/>
      <c r="H9" s="57"/>
      <c r="I9" s="32"/>
      <c r="J9" s="56">
        <v>7</v>
      </c>
      <c r="K9" s="57"/>
      <c r="L9" s="57"/>
      <c r="M9" s="57"/>
      <c r="N9" s="57"/>
      <c r="O9" s="57"/>
      <c r="P9" s="57"/>
      <c r="Q9" s="57"/>
      <c r="R9" s="32"/>
      <c r="S9" s="56">
        <v>7</v>
      </c>
      <c r="T9" s="39"/>
      <c r="U9" s="39"/>
      <c r="V9" s="34"/>
      <c r="W9" s="34"/>
      <c r="X9" s="39"/>
      <c r="Y9" s="39"/>
      <c r="Z9" s="39"/>
      <c r="AA9" s="32"/>
      <c r="AB9" s="41"/>
      <c r="AC9" s="64"/>
      <c r="AD9" s="64"/>
      <c r="AE9" s="12"/>
      <c r="AF9" s="12"/>
      <c r="AG9" s="64"/>
      <c r="AH9" s="64"/>
      <c r="AI9" s="64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ht="24.75" customHeight="1">
      <c r="A10" s="57">
        <v>8</v>
      </c>
      <c r="B10" s="57"/>
      <c r="C10" s="57"/>
      <c r="D10" s="57"/>
      <c r="E10" s="57"/>
      <c r="F10" s="57"/>
      <c r="G10" s="57"/>
      <c r="H10" s="57"/>
      <c r="I10" s="32"/>
      <c r="J10" s="56">
        <v>8</v>
      </c>
      <c r="K10" s="57"/>
      <c r="L10" s="57"/>
      <c r="M10" s="57"/>
      <c r="N10" s="57"/>
      <c r="O10" s="57"/>
      <c r="P10" s="57"/>
      <c r="Q10" s="57"/>
      <c r="R10" s="32"/>
      <c r="S10" s="56">
        <v>8</v>
      </c>
      <c r="T10" s="39"/>
      <c r="U10" s="39"/>
      <c r="V10" s="34"/>
      <c r="W10" s="34"/>
      <c r="X10" s="39"/>
      <c r="Y10" s="39"/>
      <c r="Z10" s="39"/>
      <c r="AA10" s="32"/>
      <c r="AB10" s="41"/>
      <c r="AC10" s="64"/>
      <c r="AD10" s="64"/>
      <c r="AE10" s="12"/>
      <c r="AF10" s="12"/>
      <c r="AG10" s="64"/>
      <c r="AH10" s="64"/>
      <c r="AI10" s="64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ht="24.75" customHeight="1">
      <c r="A11" s="57">
        <v>9</v>
      </c>
      <c r="B11" s="34"/>
      <c r="C11" s="34"/>
      <c r="D11" s="34"/>
      <c r="E11" s="34"/>
      <c r="F11" s="34"/>
      <c r="G11" s="39"/>
      <c r="H11" s="39"/>
      <c r="I11" s="32"/>
      <c r="J11" s="56">
        <v>9</v>
      </c>
      <c r="K11" s="57"/>
      <c r="L11" s="57"/>
      <c r="M11" s="57"/>
      <c r="N11" s="57"/>
      <c r="O11" s="57"/>
      <c r="P11" s="57"/>
      <c r="Q11" s="57"/>
      <c r="R11" s="32"/>
      <c r="S11" s="56">
        <v>9</v>
      </c>
      <c r="T11" s="39"/>
      <c r="U11" s="39"/>
      <c r="V11" s="34"/>
      <c r="W11" s="34"/>
      <c r="X11" s="39"/>
      <c r="Y11" s="39"/>
      <c r="Z11" s="39"/>
      <c r="AA11" s="32"/>
      <c r="AB11" s="41"/>
      <c r="AC11" s="64"/>
      <c r="AD11" s="64"/>
      <c r="AE11" s="12"/>
      <c r="AF11" s="12"/>
      <c r="AG11" s="64"/>
      <c r="AH11" s="64"/>
      <c r="AI11" s="64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24.75" customHeight="1">
      <c r="A12" s="57">
        <v>10</v>
      </c>
      <c r="B12" s="34"/>
      <c r="C12" s="34"/>
      <c r="D12" s="34"/>
      <c r="E12" s="34"/>
      <c r="F12" s="34"/>
      <c r="G12" s="39"/>
      <c r="H12" s="39"/>
      <c r="I12" s="32"/>
      <c r="J12" s="56">
        <v>10</v>
      </c>
      <c r="K12" s="57"/>
      <c r="L12" s="57"/>
      <c r="M12" s="57"/>
      <c r="N12" s="57"/>
      <c r="O12" s="57"/>
      <c r="P12" s="57"/>
      <c r="Q12" s="57"/>
      <c r="R12" s="32"/>
      <c r="S12" s="56">
        <v>10</v>
      </c>
      <c r="T12" s="39"/>
      <c r="U12" s="39"/>
      <c r="V12" s="34"/>
      <c r="W12" s="34"/>
      <c r="X12" s="39"/>
      <c r="Y12" s="39"/>
      <c r="Z12" s="39"/>
      <c r="AA12" s="32"/>
      <c r="AB12" s="41"/>
      <c r="AC12" s="64"/>
      <c r="AD12" s="64"/>
      <c r="AE12" s="12"/>
      <c r="AF12" s="12"/>
      <c r="AG12" s="64"/>
      <c r="AH12" s="64"/>
      <c r="AI12" s="64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24.75" customHeight="1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12"/>
      <c r="AB13" s="41"/>
      <c r="AC13" s="12"/>
      <c r="AD13" s="12"/>
      <c r="AE13" s="12"/>
      <c r="AF13" s="12"/>
      <c r="AG13" s="64"/>
      <c r="AH13" s="64"/>
      <c r="AI13" s="64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53" ht="24.75" customHeight="1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12"/>
      <c r="AB14" s="41"/>
      <c r="AC14" s="12"/>
      <c r="AD14" s="12"/>
      <c r="AE14" s="12"/>
      <c r="AF14" s="12"/>
      <c r="AG14" s="64"/>
      <c r="AH14" s="64"/>
      <c r="AI14" s="64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</row>
    <row r="15" spans="1:53" ht="24.75" customHeight="1">
      <c r="A15" s="32"/>
      <c r="B15" s="32"/>
      <c r="C15" s="32"/>
      <c r="D15" s="32"/>
      <c r="E15" s="32"/>
      <c r="F15" s="32"/>
      <c r="G15" s="33"/>
      <c r="H15" s="33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</row>
    <row r="16" spans="1:53" ht="24.75" customHeight="1">
      <c r="A16" s="32"/>
      <c r="B16" s="32"/>
      <c r="C16" s="32"/>
      <c r="D16" s="32"/>
      <c r="E16" s="32"/>
      <c r="F16" s="32"/>
      <c r="G16" s="33"/>
      <c r="H16" s="33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</row>
    <row r="17" spans="1:53" ht="24.75" customHeight="1">
      <c r="A17" s="32"/>
      <c r="B17" s="32"/>
      <c r="C17" s="32"/>
      <c r="D17" s="32"/>
      <c r="E17" s="32"/>
      <c r="F17" s="32"/>
      <c r="G17" s="33"/>
      <c r="H17" s="33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</row>
    <row r="18" spans="1:53" ht="24.75" customHeight="1">
      <c r="A18" s="32"/>
      <c r="B18" s="32"/>
      <c r="C18" s="32"/>
      <c r="D18" s="32"/>
      <c r="E18" s="32"/>
      <c r="F18" s="32"/>
      <c r="G18" s="33"/>
      <c r="H18" s="33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</row>
    <row r="19" spans="1:53" ht="24.75" customHeight="1">
      <c r="A19" s="32"/>
      <c r="B19" s="32"/>
      <c r="C19" s="32"/>
      <c r="D19" s="32"/>
      <c r="E19" s="32"/>
      <c r="F19" s="32"/>
      <c r="G19" s="33"/>
      <c r="H19" s="33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</row>
    <row r="20" spans="1:53" ht="24.75" customHeight="1">
      <c r="A20" s="32"/>
      <c r="B20" s="32"/>
      <c r="C20" s="32"/>
      <c r="D20" s="32"/>
      <c r="E20" s="32"/>
      <c r="F20" s="32"/>
      <c r="G20" s="33"/>
      <c r="H20" s="33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</row>
    <row r="21" spans="1:53" ht="24.75" customHeight="1">
      <c r="A21" s="32"/>
      <c r="B21" s="32"/>
      <c r="C21" s="32"/>
      <c r="D21" s="32"/>
      <c r="E21" s="32"/>
      <c r="F21" s="32"/>
      <c r="G21" s="33"/>
      <c r="H21" s="33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</row>
    <row r="22" spans="1:53" ht="24.75" customHeight="1">
      <c r="A22" s="32"/>
      <c r="B22" s="32"/>
      <c r="C22" s="32"/>
      <c r="D22" s="32"/>
      <c r="E22" s="32"/>
      <c r="F22" s="32"/>
      <c r="G22" s="33"/>
      <c r="H22" s="3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</row>
    <row r="23" spans="1:53" ht="24.75" customHeight="1">
      <c r="A23" s="32"/>
      <c r="B23" s="32"/>
      <c r="C23" s="32"/>
      <c r="D23" s="32"/>
      <c r="E23" s="32"/>
      <c r="F23" s="32"/>
      <c r="G23" s="33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</row>
    <row r="24" spans="1:53" ht="24.75" customHeight="1">
      <c r="A24" s="32"/>
      <c r="B24" s="32"/>
      <c r="C24" s="32"/>
      <c r="D24" s="32"/>
      <c r="E24" s="32"/>
      <c r="F24" s="32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</row>
    <row r="25" spans="1:53" ht="24.75" customHeight="1">
      <c r="A25" s="32"/>
      <c r="B25" s="32"/>
      <c r="C25" s="32"/>
      <c r="D25" s="32"/>
      <c r="E25" s="32"/>
      <c r="F25" s="32"/>
      <c r="G25" s="33"/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</row>
    <row r="26" spans="1:53" ht="24.75" customHeight="1">
      <c r="A26" s="32"/>
      <c r="B26" s="32"/>
      <c r="C26" s="32"/>
      <c r="D26" s="32"/>
      <c r="E26" s="32"/>
      <c r="F26" s="32"/>
      <c r="G26" s="33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</row>
    <row r="27" spans="1:53" ht="24.75" customHeight="1">
      <c r="A27" s="32"/>
      <c r="B27" s="32"/>
      <c r="C27" s="32"/>
      <c r="D27" s="32"/>
      <c r="E27" s="32"/>
      <c r="F27" s="32"/>
      <c r="G27" s="33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</row>
    <row r="28" spans="1:53" ht="24.75" customHeight="1">
      <c r="A28" s="32"/>
      <c r="B28" s="32"/>
      <c r="C28" s="32"/>
      <c r="D28" s="32"/>
      <c r="E28" s="32"/>
      <c r="F28" s="32"/>
      <c r="G28" s="33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</row>
    <row r="29" spans="1:53" ht="24.75" customHeight="1">
      <c r="A29" s="32"/>
      <c r="B29" s="32"/>
      <c r="C29" s="32"/>
      <c r="D29" s="32"/>
      <c r="E29" s="32"/>
      <c r="F29" s="32"/>
      <c r="G29" s="33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</row>
    <row r="30" spans="1:53" ht="24.75" customHeight="1">
      <c r="A30" s="32"/>
      <c r="B30" s="32"/>
      <c r="C30" s="32"/>
      <c r="D30" s="32"/>
      <c r="E30" s="32"/>
      <c r="F30" s="32"/>
      <c r="G30" s="33"/>
      <c r="H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</row>
    <row r="31" spans="1:53" ht="24.75" customHeight="1">
      <c r="A31" s="32"/>
      <c r="B31" s="32"/>
      <c r="C31" s="32"/>
      <c r="D31" s="32"/>
      <c r="E31" s="32"/>
      <c r="F31" s="32"/>
      <c r="G31" s="33"/>
      <c r="H31" s="3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</row>
    <row r="32" spans="1:53" ht="24.75" customHeight="1">
      <c r="A32" s="32"/>
      <c r="B32" s="32"/>
      <c r="C32" s="32"/>
      <c r="D32" s="32"/>
      <c r="E32" s="32"/>
      <c r="F32" s="32"/>
      <c r="G32" s="33"/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</row>
    <row r="33" spans="1:53" ht="24.75" customHeight="1">
      <c r="A33" s="32"/>
      <c r="B33" s="32"/>
      <c r="C33" s="32"/>
      <c r="D33" s="32"/>
      <c r="E33" s="32"/>
      <c r="F33" s="32"/>
      <c r="G33" s="33"/>
      <c r="H33" s="3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</row>
    <row r="34" spans="1:53" ht="24.75" customHeight="1">
      <c r="A34" s="32"/>
      <c r="B34" s="32"/>
      <c r="C34" s="32"/>
      <c r="D34" s="32"/>
      <c r="E34" s="32"/>
      <c r="F34" s="32"/>
      <c r="G34" s="33"/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</row>
    <row r="35" spans="1:53" ht="24.75" customHeight="1">
      <c r="A35" s="32"/>
      <c r="B35" s="32"/>
      <c r="C35" s="32"/>
      <c r="D35" s="32"/>
      <c r="E35" s="32"/>
      <c r="F35" s="32"/>
      <c r="G35" s="33"/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</row>
    <row r="36" spans="1:53" ht="24.75" customHeight="1">
      <c r="A36" s="32"/>
      <c r="B36" s="32"/>
      <c r="C36" s="32"/>
      <c r="D36" s="32"/>
      <c r="E36" s="32"/>
      <c r="F36" s="32"/>
      <c r="G36" s="33"/>
      <c r="H36" s="33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</row>
    <row r="37" spans="1:53" ht="24.75" customHeight="1">
      <c r="A37" s="32"/>
      <c r="B37" s="32"/>
      <c r="C37" s="32"/>
      <c r="D37" s="32"/>
      <c r="E37" s="32"/>
      <c r="F37" s="32"/>
      <c r="G37" s="33"/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</row>
    <row r="38" spans="1:53" ht="24.75" customHeight="1">
      <c r="A38" s="32"/>
      <c r="B38" s="32"/>
      <c r="C38" s="32"/>
      <c r="D38" s="32"/>
      <c r="E38" s="32"/>
      <c r="F38" s="32"/>
      <c r="G38" s="33"/>
      <c r="H38" s="33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</row>
    <row r="39" spans="1:53" ht="24.75" customHeight="1">
      <c r="A39" s="32"/>
      <c r="B39" s="32"/>
      <c r="C39" s="32"/>
      <c r="D39" s="32"/>
      <c r="E39" s="32"/>
      <c r="F39" s="32"/>
      <c r="G39" s="33"/>
      <c r="H39" s="33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</row>
    <row r="40" spans="1:53" ht="24.75" customHeight="1">
      <c r="A40" s="32"/>
      <c r="B40" s="32"/>
      <c r="C40" s="32"/>
      <c r="D40" s="32"/>
      <c r="E40" s="32"/>
      <c r="F40" s="32"/>
      <c r="G40" s="33"/>
      <c r="H40" s="33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</row>
    <row r="41" spans="1:53" ht="24.75" customHeight="1">
      <c r="A41" s="32"/>
      <c r="B41" s="32"/>
      <c r="C41" s="32"/>
      <c r="D41" s="32"/>
      <c r="E41" s="32"/>
      <c r="F41" s="32"/>
      <c r="G41" s="33"/>
      <c r="H41" s="33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</row>
    <row r="42" spans="1:53" ht="24.75" customHeight="1">
      <c r="A42" s="32"/>
      <c r="B42" s="32"/>
      <c r="C42" s="32"/>
      <c r="D42" s="32"/>
      <c r="E42" s="32"/>
      <c r="F42" s="32"/>
      <c r="G42" s="33"/>
      <c r="H42" s="33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</row>
    <row r="43" spans="1:53" ht="24.75" customHeight="1">
      <c r="A43" s="32"/>
      <c r="B43" s="32"/>
      <c r="C43" s="32"/>
      <c r="D43" s="32"/>
      <c r="E43" s="32"/>
      <c r="F43" s="32"/>
      <c r="G43" s="33"/>
      <c r="H43" s="33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</row>
    <row r="44" spans="1:53" ht="24.75" customHeight="1">
      <c r="A44" s="32"/>
      <c r="B44" s="32"/>
      <c r="C44" s="32"/>
      <c r="D44" s="32"/>
      <c r="E44" s="32"/>
      <c r="F44" s="32"/>
      <c r="G44" s="33"/>
      <c r="H44" s="33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</row>
    <row r="45" spans="1:53" ht="24.75" customHeight="1">
      <c r="A45" s="32"/>
      <c r="B45" s="32"/>
      <c r="C45" s="32"/>
      <c r="D45" s="32"/>
      <c r="E45" s="32"/>
      <c r="F45" s="32"/>
      <c r="G45" s="33"/>
      <c r="H45" s="33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</row>
    <row r="46" spans="1:53" ht="24.75" customHeight="1">
      <c r="A46" s="32"/>
      <c r="B46" s="32"/>
      <c r="C46" s="32"/>
      <c r="D46" s="32"/>
      <c r="E46" s="32"/>
      <c r="F46" s="32"/>
      <c r="G46" s="33"/>
      <c r="H46" s="33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</row>
    <row r="47" spans="1:53" ht="24.75" customHeight="1">
      <c r="A47" s="32"/>
      <c r="B47" s="32"/>
      <c r="C47" s="32"/>
      <c r="D47" s="32"/>
      <c r="E47" s="32"/>
      <c r="F47" s="32"/>
      <c r="G47" s="33"/>
      <c r="H47" s="33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</row>
    <row r="48" spans="1:53" ht="24.75" customHeight="1">
      <c r="A48" s="32"/>
      <c r="B48" s="32"/>
      <c r="C48" s="32"/>
      <c r="D48" s="32"/>
      <c r="E48" s="32"/>
      <c r="F48" s="32"/>
      <c r="G48" s="33"/>
      <c r="H48" s="33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</row>
    <row r="49" spans="1:53" ht="24.75" customHeight="1">
      <c r="A49" s="32"/>
      <c r="B49" s="32"/>
      <c r="C49" s="32"/>
      <c r="D49" s="32"/>
      <c r="E49" s="32"/>
      <c r="F49" s="32"/>
      <c r="G49" s="33"/>
      <c r="H49" s="33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</row>
    <row r="50" spans="1:53" ht="24.75" customHeight="1">
      <c r="A50" s="32"/>
      <c r="B50" s="32"/>
      <c r="C50" s="32"/>
      <c r="D50" s="32"/>
      <c r="E50" s="32"/>
      <c r="F50" s="32"/>
      <c r="G50" s="33"/>
      <c r="H50" s="33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</row>
    <row r="51" spans="1:53" ht="24.75" customHeight="1">
      <c r="A51" s="32"/>
      <c r="B51" s="32"/>
      <c r="C51" s="32"/>
      <c r="D51" s="32"/>
      <c r="E51" s="32"/>
      <c r="F51" s="32"/>
      <c r="G51" s="33"/>
      <c r="H51" s="33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</row>
    <row r="52" spans="1:53" ht="24.75" customHeight="1">
      <c r="A52" s="32"/>
      <c r="B52" s="32"/>
      <c r="C52" s="32"/>
      <c r="D52" s="32"/>
      <c r="E52" s="32"/>
      <c r="F52" s="32"/>
      <c r="G52" s="33"/>
      <c r="H52" s="33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</row>
    <row r="53" spans="1:53" ht="24.75" customHeight="1">
      <c r="A53" s="32"/>
      <c r="B53" s="32"/>
      <c r="C53" s="32"/>
      <c r="D53" s="32"/>
      <c r="E53" s="32"/>
      <c r="F53" s="32"/>
      <c r="G53" s="33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</row>
    <row r="54" spans="1:53" ht="24.75" customHeight="1">
      <c r="A54" s="32"/>
      <c r="B54" s="32"/>
      <c r="C54" s="32"/>
      <c r="D54" s="32"/>
      <c r="E54" s="32"/>
      <c r="F54" s="32"/>
      <c r="G54" s="33"/>
      <c r="H54" s="33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</row>
    <row r="55" spans="1:53" ht="24.75" customHeight="1">
      <c r="A55" s="32"/>
      <c r="B55" s="32"/>
      <c r="C55" s="32"/>
      <c r="D55" s="32"/>
      <c r="E55" s="32"/>
      <c r="F55" s="32"/>
      <c r="G55" s="33"/>
      <c r="H55" s="33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</row>
    <row r="56" spans="1:53" ht="24.75" customHeight="1">
      <c r="A56" s="32"/>
      <c r="B56" s="32"/>
      <c r="C56" s="32"/>
      <c r="D56" s="32"/>
      <c r="E56" s="32"/>
      <c r="F56" s="32"/>
      <c r="G56" s="33"/>
      <c r="H56" s="33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</row>
    <row r="57" spans="1:53" ht="24.75" customHeight="1">
      <c r="A57" s="32"/>
      <c r="B57" s="32"/>
      <c r="C57" s="32"/>
      <c r="D57" s="32"/>
      <c r="E57" s="32"/>
      <c r="F57" s="32"/>
      <c r="G57" s="33"/>
      <c r="H57" s="33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</row>
    <row r="58" spans="1:53" ht="24.75" customHeight="1">
      <c r="A58" s="32"/>
      <c r="B58" s="32"/>
      <c r="C58" s="32"/>
      <c r="D58" s="32"/>
      <c r="E58" s="32"/>
      <c r="F58" s="32"/>
      <c r="G58" s="33"/>
      <c r="H58" s="33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</row>
    <row r="59" spans="1:53" ht="15">
      <c r="A59" s="32"/>
      <c r="B59" s="32"/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</row>
    <row r="60" spans="1:53" ht="15">
      <c r="A60" s="32"/>
      <c r="B60" s="32"/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</row>
    <row r="61" spans="1:53" ht="15">
      <c r="A61" s="32"/>
      <c r="B61" s="32"/>
      <c r="C61" s="32"/>
      <c r="D61" s="32"/>
      <c r="E61" s="32"/>
      <c r="F61" s="32"/>
      <c r="G61" s="33"/>
      <c r="H61" s="33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</row>
    <row r="62" spans="1:53" ht="15">
      <c r="A62" s="32"/>
      <c r="B62" s="32"/>
      <c r="C62" s="32"/>
      <c r="D62" s="32"/>
      <c r="E62" s="32"/>
      <c r="F62" s="32"/>
      <c r="G62" s="33"/>
      <c r="H62" s="33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</row>
    <row r="63" spans="1:53" ht="15">
      <c r="A63" s="32"/>
      <c r="B63" s="32"/>
      <c r="C63" s="32"/>
      <c r="D63" s="32"/>
      <c r="E63" s="32"/>
      <c r="F63" s="32"/>
      <c r="G63" s="33"/>
      <c r="H63" s="33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</row>
    <row r="64" spans="1:53" ht="15">
      <c r="A64" s="32"/>
      <c r="B64" s="32"/>
      <c r="C64" s="32"/>
      <c r="D64" s="32"/>
      <c r="E64" s="32"/>
      <c r="F64" s="32"/>
      <c r="G64" s="33"/>
      <c r="H64" s="33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</row>
    <row r="65" spans="1:53" ht="15">
      <c r="A65" s="32"/>
      <c r="B65" s="32"/>
      <c r="C65" s="32"/>
      <c r="D65" s="32"/>
      <c r="E65" s="32"/>
      <c r="F65" s="32"/>
      <c r="G65" s="33"/>
      <c r="H65" s="33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</row>
    <row r="66" spans="1:53" ht="15">
      <c r="A66" s="32"/>
      <c r="B66" s="32"/>
      <c r="C66" s="32"/>
      <c r="D66" s="32"/>
      <c r="E66" s="32"/>
      <c r="F66" s="32"/>
      <c r="G66" s="33"/>
      <c r="H66" s="33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</row>
    <row r="67" spans="1:53" ht="15">
      <c r="A67" s="32"/>
      <c r="B67" s="32"/>
      <c r="C67" s="32"/>
      <c r="D67" s="32"/>
      <c r="E67" s="32"/>
      <c r="F67" s="32"/>
      <c r="G67" s="33"/>
      <c r="H67" s="33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</row>
    <row r="68" spans="1:53" ht="15">
      <c r="A68" s="32"/>
      <c r="B68" s="32"/>
      <c r="C68" s="32"/>
      <c r="D68" s="32"/>
      <c r="E68" s="32"/>
      <c r="F68" s="32"/>
      <c r="G68" s="33"/>
      <c r="H68" s="33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</row>
    <row r="69" spans="1:53" ht="15">
      <c r="A69" s="32"/>
      <c r="B69" s="32"/>
      <c r="C69" s="32"/>
      <c r="D69" s="32"/>
      <c r="E69" s="32"/>
      <c r="F69" s="32"/>
      <c r="G69" s="33"/>
      <c r="H69" s="33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</row>
    <row r="70" spans="1:53" ht="15">
      <c r="A70" s="32"/>
      <c r="B70" s="32"/>
      <c r="C70" s="32"/>
      <c r="D70" s="32"/>
      <c r="E70" s="32"/>
      <c r="F70" s="32"/>
      <c r="G70" s="33"/>
      <c r="H70" s="33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</row>
    <row r="71" spans="1:53" ht="15">
      <c r="A71" s="32"/>
      <c r="B71" s="32"/>
      <c r="C71" s="32"/>
      <c r="D71" s="32"/>
      <c r="E71" s="32"/>
      <c r="F71" s="32"/>
      <c r="G71" s="33"/>
      <c r="H71" s="33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</row>
    <row r="72" spans="1:53" ht="15">
      <c r="A72" s="32"/>
      <c r="B72" s="32"/>
      <c r="C72" s="32"/>
      <c r="D72" s="32"/>
      <c r="E72" s="32"/>
      <c r="F72" s="32"/>
      <c r="G72" s="33"/>
      <c r="H72" s="33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</row>
    <row r="73" spans="1:53" ht="15">
      <c r="A73" s="32"/>
      <c r="B73" s="32"/>
      <c r="C73" s="32"/>
      <c r="D73" s="32"/>
      <c r="E73" s="32"/>
      <c r="F73" s="32"/>
      <c r="G73" s="33"/>
      <c r="H73" s="33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</row>
    <row r="74" spans="1:53" ht="15">
      <c r="A74" s="32"/>
      <c r="B74" s="32"/>
      <c r="C74" s="32"/>
      <c r="D74" s="32"/>
      <c r="E74" s="32"/>
      <c r="F74" s="32"/>
      <c r="G74" s="33"/>
      <c r="H74" s="33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</row>
    <row r="75" spans="1:53" ht="15">
      <c r="A75" s="32"/>
      <c r="B75" s="32"/>
      <c r="C75" s="32"/>
      <c r="D75" s="32"/>
      <c r="E75" s="32"/>
      <c r="F75" s="32"/>
      <c r="G75" s="33"/>
      <c r="H75" s="33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</row>
    <row r="76" spans="1:53" ht="15">
      <c r="A76" s="32"/>
      <c r="B76" s="32"/>
      <c r="C76" s="32"/>
      <c r="D76" s="32"/>
      <c r="E76" s="32"/>
      <c r="F76" s="32"/>
      <c r="G76" s="33"/>
      <c r="H76" s="33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</row>
    <row r="77" spans="1:53" ht="15">
      <c r="A77" s="32"/>
      <c r="B77" s="32"/>
      <c r="C77" s="32"/>
      <c r="D77" s="32"/>
      <c r="E77" s="32"/>
      <c r="F77" s="32"/>
      <c r="G77" s="33"/>
      <c r="H77" s="33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</row>
    <row r="78" spans="1:53" ht="15">
      <c r="A78" s="32"/>
      <c r="B78" s="32"/>
      <c r="C78" s="32"/>
      <c r="D78" s="32"/>
      <c r="E78" s="32"/>
      <c r="F78" s="32"/>
      <c r="G78" s="33"/>
      <c r="H78" s="33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</row>
    <row r="79" spans="1:40" ht="15">
      <c r="A79" s="32"/>
      <c r="B79" s="32"/>
      <c r="C79" s="32"/>
      <c r="D79" s="32"/>
      <c r="E79" s="32"/>
      <c r="F79" s="32"/>
      <c r="G79" s="33"/>
      <c r="H79" s="33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</row>
  </sheetData>
  <sheetProtection/>
  <mergeCells count="3">
    <mergeCell ref="A1:H1"/>
    <mergeCell ref="J1:Q1"/>
    <mergeCell ref="S1:Z1"/>
  </mergeCells>
  <conditionalFormatting sqref="D5:E5">
    <cfRule type="duplicateValues" priority="34" dxfId="0" stopIfTrue="1">
      <formula>AND(COUNTIF($D$5:$E$5,D5)&gt;1,NOT(ISBLANK(D5)))</formula>
    </cfRule>
  </conditionalFormatting>
  <conditionalFormatting sqref="D5:E5">
    <cfRule type="duplicateValues" priority="32" dxfId="0" stopIfTrue="1">
      <formula>AND(COUNTIF($D$5:$E$5,D5)&gt;1,NOT(ISBLANK(D5)))</formula>
    </cfRule>
    <cfRule type="duplicateValues" priority="33" dxfId="0" stopIfTrue="1">
      <formula>AND(COUNTIF($D$5:$E$5,D5)&gt;1,NOT(ISBLANK(D5)))</formula>
    </cfRule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{781a4d62-269e-4ae4-862d-b6175861315d}</x14:id>
        </ext>
      </extLst>
    </cfRule>
  </conditionalFormatting>
  <conditionalFormatting sqref="D5:E5">
    <cfRule type="duplicateValues" priority="30" dxfId="0" stopIfTrue="1">
      <formula>AND(COUNTIF($D$5:$E$5,D5)&gt;1,NOT(ISBLANK(D5)))</formula>
    </cfRule>
  </conditionalFormatting>
  <conditionalFormatting sqref="D5:E5">
    <cfRule type="duplicateValues" priority="28" dxfId="0" stopIfTrue="1">
      <formula>AND(COUNTIF($D$5:$E$5,D5)&gt;1,NOT(ISBLANK(D5)))</formula>
    </cfRule>
    <cfRule type="duplicateValues" priority="29" dxfId="0" stopIfTrue="1">
      <formula>AND(COUNTIF($D$5:$E$5,D5)&gt;1,NOT(ISBLANK(D5)))</formula>
    </cfRule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{3dc41d78-6880-46e7-a294-bf4d5cdf0294}</x14:id>
        </ext>
      </extLst>
    </cfRule>
  </conditionalFormatting>
  <conditionalFormatting sqref="D5:E5">
    <cfRule type="duplicateValues" priority="26" dxfId="0" stopIfTrue="1">
      <formula>AND(COUNTIF($D$5:$E$5,D5)&gt;1,NOT(ISBLANK(D5)))</formula>
    </cfRule>
  </conditionalFormatting>
  <conditionalFormatting sqref="D5:E5">
    <cfRule type="duplicateValues" priority="25" dxfId="0" stopIfTrue="1">
      <formula>AND(COUNTIF($D$5:$E$5,D5)&gt;1,NOT(ISBLANK(D5)))</formula>
    </cfRule>
  </conditionalFormatting>
  <conditionalFormatting sqref="D4:E4">
    <cfRule type="duplicateValues" priority="24" dxfId="0" stopIfTrue="1">
      <formula>AND(COUNTIF($D$4:$E$4,D4)&gt;1,NOT(ISBLANK(D4)))</formula>
    </cfRule>
  </conditionalFormatting>
  <conditionalFormatting sqref="D4:E4">
    <cfRule type="duplicateValues" priority="22" dxfId="0" stopIfTrue="1">
      <formula>AND(COUNTIF($D$4:$E$4,D4)&gt;1,NOT(ISBLANK(D4)))</formula>
    </cfRule>
    <cfRule type="duplicateValues" priority="23" dxfId="0" stopIfTrue="1">
      <formula>AND(COUNTIF($D$4:$E$4,D4)&gt;1,NOT(ISBLANK(D4)))</formula>
    </cfRule>
    <cfRule type="dataBar" priority="2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{be36d764-38e4-4874-aaed-d9de51bb6bd8}</x14:id>
        </ext>
      </extLst>
    </cfRule>
  </conditionalFormatting>
  <conditionalFormatting sqref="D4:E4">
    <cfRule type="duplicateValues" priority="20" dxfId="0" stopIfTrue="1">
      <formula>AND(COUNTIF($D$4:$E$4,D4)&gt;1,NOT(ISBLANK(D4)))</formula>
    </cfRule>
  </conditionalFormatting>
  <conditionalFormatting sqref="D4:E4">
    <cfRule type="duplicateValues" priority="18" dxfId="0" stopIfTrue="1">
      <formula>AND(COUNTIF($D$4:$E$4,D4)&gt;1,NOT(ISBLANK(D4)))</formula>
    </cfRule>
    <cfRule type="duplicateValues" priority="19" dxfId="0" stopIfTrue="1">
      <formula>AND(COUNTIF($D$4:$E$4,D4)&gt;1,NOT(ISBLANK(D4)))</formula>
    </cfRule>
    <cfRule type="dataBar" priority="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{54d9c11b-da22-4326-8a7a-3b78f147e7ec}</x14:id>
        </ext>
      </extLst>
    </cfRule>
  </conditionalFormatting>
  <conditionalFormatting sqref="D4:E4">
    <cfRule type="duplicateValues" priority="16" dxfId="0" stopIfTrue="1">
      <formula>AND(COUNTIF($D$4:$E$4,D4)&gt;1,NOT(ISBLANK(D4)))</formula>
    </cfRule>
  </conditionalFormatting>
  <conditionalFormatting sqref="D4:E4">
    <cfRule type="duplicateValues" priority="15" dxfId="0" stopIfTrue="1">
      <formula>AND(COUNTIF($D$4:$E$4,D4)&gt;1,NOT(ISBLANK(D4)))</formula>
    </cfRule>
  </conditionalFormatting>
  <conditionalFormatting sqref="D9:E9">
    <cfRule type="duplicateValues" priority="13" dxfId="0" stopIfTrue="1">
      <formula>AND(COUNTIF($D$9:$E$9,D9)&gt;1,NOT(ISBLANK(D9)))</formula>
    </cfRule>
    <cfRule type="duplicateValues" priority="14" dxfId="0" stopIfTrue="1">
      <formula>AND(COUNTIF($D$9:$E$9,D9)&gt;1,NOT(ISBLANK(D9)))</formula>
    </cfRule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{86bdfcca-a323-4404-ab89-20dcf9855470}</x14:id>
        </ext>
      </extLst>
    </cfRule>
  </conditionalFormatting>
  <conditionalFormatting sqref="D9:E9">
    <cfRule type="duplicateValues" priority="11" dxfId="0" stopIfTrue="1">
      <formula>AND(COUNTIF($D$9:$E$9,D9)&gt;1,NOT(ISBLANK(D9)))</formula>
    </cfRule>
  </conditionalFormatting>
  <conditionalFormatting sqref="D9:E9">
    <cfRule type="duplicateValues" priority="10" dxfId="0" stopIfTrue="1">
      <formula>AND(COUNTIF($D$9:$E$9,D9)&gt;1,NOT(ISBLANK(D9)))</formula>
    </cfRule>
  </conditionalFormatting>
  <conditionalFormatting sqref="D10:E10">
    <cfRule type="duplicateValues" priority="7" dxfId="0" stopIfTrue="1">
      <formula>AND(COUNTIF($D$10:$E$10,D10)&gt;1,NOT(ISBLANK(D10)))</formula>
    </cfRule>
    <cfRule type="duplicateValues" priority="8" dxfId="0" stopIfTrue="1">
      <formula>AND(COUNTIF($D$10:$E$10,D10)&gt;1,NOT(ISBLANK(D10)))</formula>
    </cfRule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{34db4624-b812-4f96-aef9-5d7e2a902d29}</x14:id>
        </ext>
      </extLst>
    </cfRule>
  </conditionalFormatting>
  <conditionalFormatting sqref="D10:E10">
    <cfRule type="duplicateValues" priority="9" dxfId="0" stopIfTrue="1">
      <formula>AND(COUNTIF($D$10:$E$10,D10)&gt;1,NOT(ISBLANK(D10)))</formula>
    </cfRule>
  </conditionalFormatting>
  <conditionalFormatting sqref="E8">
    <cfRule type="duplicateValues" priority="5" dxfId="0" stopIfTrue="1">
      <formula>AND(COUNTIF($E$8:$E$8,E8)&gt;1,NOT(ISBLANK(E8)))</formula>
    </cfRule>
  </conditionalFormatting>
  <conditionalFormatting sqref="E8">
    <cfRule type="duplicateValues" priority="3" dxfId="0" stopIfTrue="1">
      <formula>AND(COUNTIF($E$8:$E$8,E8)&gt;1,NOT(ISBLANK(E8)))</formula>
    </cfRule>
    <cfRule type="duplicateValues" priority="4" dxfId="0" stopIfTrue="1">
      <formula>AND(COUNTIF($E$8:$E$8,E8)&gt;1,NOT(ISBLANK(E8)))</formula>
    </cfRule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{631f0269-731b-40f6-8bab-cde3fb9cdc59}</x14:id>
        </ext>
      </extLst>
    </cfRule>
  </conditionalFormatting>
  <conditionalFormatting sqref="E8">
    <cfRule type="duplicateValues" priority="1" dxfId="0" stopIfTrue="1">
      <formula>AND(COUNTIF($E$8:$E$8,E8)&gt;1,NOT(ISBLANK(E8)))</formula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32" stopIfTrue="1">
            <xm:f>AND(COUNTIF($D$5:$E$5,D5)&gt;1,NOT(ISBLANK(D5)))</xm:f>
            <x14:dxf/>
          </x14:cfRule>
          <x14:cfRule type="duplicateValues" priority="33" stopIfTrue="1">
            <xm:f>AND(COUNTIF($D$5:$E$5,D5)&gt;1,NOT(ISBLANK(D5)))</xm:f>
            <x14:dxf/>
          </x14:cfRule>
          <x14:cfRule type="dataBar" id="{781a4d62-269e-4ae4-862d-b617586131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D5:E5</xm:sqref>
        </x14:conditionalFormatting>
        <x14:conditionalFormatting xmlns:xm="http://schemas.microsoft.com/office/excel/2006/main">
          <x14:cfRule type="duplicateValues" priority="28" stopIfTrue="1">
            <xm:f>AND(COUNTIF($D$5:$E$5,D5)&gt;1,NOT(ISBLANK(D5)))</xm:f>
            <x14:dxf/>
          </x14:cfRule>
          <x14:cfRule type="duplicateValues" priority="29" stopIfTrue="1">
            <xm:f>AND(COUNTIF($D$5:$E$5,D5)&gt;1,NOT(ISBLANK(D5)))</xm:f>
            <x14:dxf/>
          </x14:cfRule>
          <x14:cfRule type="dataBar" id="{3dc41d78-6880-46e7-a294-bf4d5cdf02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D5:E5</xm:sqref>
        </x14:conditionalFormatting>
        <x14:conditionalFormatting xmlns:xm="http://schemas.microsoft.com/office/excel/2006/main">
          <x14:cfRule type="duplicateValues" priority="22" stopIfTrue="1">
            <xm:f>AND(COUNTIF($D$4:$E$4,D4)&gt;1,NOT(ISBLANK(D4)))</xm:f>
            <x14:dxf/>
          </x14:cfRule>
          <x14:cfRule type="duplicateValues" priority="23" stopIfTrue="1">
            <xm:f>AND(COUNTIF($D$4:$E$4,D4)&gt;1,NOT(ISBLANK(D4)))</xm:f>
            <x14:dxf/>
          </x14:cfRule>
          <x14:cfRule type="dataBar" id="{be36d764-38e4-4874-aaed-d9de51bb6b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D4:E4</xm:sqref>
        </x14:conditionalFormatting>
        <x14:conditionalFormatting xmlns:xm="http://schemas.microsoft.com/office/excel/2006/main">
          <x14:cfRule type="duplicateValues" priority="18" stopIfTrue="1">
            <xm:f>AND(COUNTIF($D$4:$E$4,D4)&gt;1,NOT(ISBLANK(D4)))</xm:f>
            <x14:dxf/>
          </x14:cfRule>
          <x14:cfRule type="duplicateValues" priority="19" stopIfTrue="1">
            <xm:f>AND(COUNTIF($D$4:$E$4,D4)&gt;1,NOT(ISBLANK(D4)))</xm:f>
            <x14:dxf/>
          </x14:cfRule>
          <x14:cfRule type="dataBar" id="{54d9c11b-da22-4326-8a7a-3b78f147e7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D4:E4</xm:sqref>
        </x14:conditionalFormatting>
        <x14:conditionalFormatting xmlns:xm="http://schemas.microsoft.com/office/excel/2006/main">
          <x14:cfRule type="duplicateValues" priority="13" stopIfTrue="1">
            <xm:f>AND(COUNTIF($D$9:$E$9,D9)&gt;1,NOT(ISBLANK(D9)))</xm:f>
            <x14:dxf/>
          </x14:cfRule>
          <x14:cfRule type="duplicateValues" priority="14" stopIfTrue="1">
            <xm:f>AND(COUNTIF($D$9:$E$9,D9)&gt;1,NOT(ISBLANK(D9)))</xm:f>
            <x14:dxf/>
          </x14:cfRule>
          <x14:cfRule type="dataBar" id="{86bdfcca-a323-4404-ab89-20dcf98554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D9:E9</xm:sqref>
        </x14:conditionalFormatting>
        <x14:conditionalFormatting xmlns:xm="http://schemas.microsoft.com/office/excel/2006/main">
          <x14:cfRule type="duplicateValues" priority="7" stopIfTrue="1">
            <xm:f>AND(COUNTIF($D$10:$E$10,D10)&gt;1,NOT(ISBLANK(D10)))</xm:f>
            <x14:dxf/>
          </x14:cfRule>
          <x14:cfRule type="duplicateValues" priority="8" stopIfTrue="1">
            <xm:f>AND(COUNTIF($D$10:$E$10,D10)&gt;1,NOT(ISBLANK(D10)))</xm:f>
            <x14:dxf/>
          </x14:cfRule>
          <x14:cfRule type="dataBar" id="{34db4624-b812-4f96-aef9-5d7e2a902d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D10:E10</xm:sqref>
        </x14:conditionalFormatting>
        <x14:conditionalFormatting xmlns:xm="http://schemas.microsoft.com/office/excel/2006/main">
          <x14:cfRule type="duplicateValues" priority="3" stopIfTrue="1">
            <xm:f>AND(COUNTIF($E$8:$E$8,E8)&gt;1,NOT(ISBLANK(E8)))</xm:f>
            <x14:dxf/>
          </x14:cfRule>
          <x14:cfRule type="duplicateValues" priority="4" stopIfTrue="1">
            <xm:f>AND(COUNTIF($E$8:$E$8,E8)&gt;1,NOT(ISBLANK(E8)))</xm:f>
            <x14:dxf/>
          </x14:cfRule>
          <x14:cfRule type="dataBar" id="{631f0269-731b-40f6-8bab-cde3fb9cdc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R163"/>
  <sheetViews>
    <sheetView zoomScalePageLayoutView="0" workbookViewId="0" topLeftCell="A1">
      <selection activeCell="Z13" sqref="Z13"/>
    </sheetView>
  </sheetViews>
  <sheetFormatPr defaultColWidth="9.140625" defaultRowHeight="12.75"/>
  <cols>
    <col min="1" max="1" width="5.00390625" style="4" bestFit="1" customWidth="1"/>
    <col min="2" max="2" width="7.7109375" style="4" customWidth="1"/>
    <col min="3" max="3" width="11.28125" style="4" customWidth="1"/>
    <col min="4" max="4" width="10.57421875" style="4" customWidth="1"/>
    <col min="5" max="5" width="13.7109375" style="4" customWidth="1"/>
    <col min="6" max="6" width="2.7109375" style="4" customWidth="1"/>
    <col min="7" max="8" width="4.7109375" style="4" customWidth="1"/>
    <col min="9" max="9" width="2.7109375" style="4" customWidth="1"/>
    <col min="10" max="11" width="4.7109375" style="4" customWidth="1"/>
    <col min="12" max="12" width="2.7109375" style="4" customWidth="1"/>
    <col min="13" max="14" width="4.7109375" style="4" customWidth="1"/>
    <col min="15" max="15" width="2.7109375" style="4" customWidth="1"/>
    <col min="16" max="17" width="9.7109375" style="4" customWidth="1"/>
    <col min="18" max="18" width="4.421875" style="4" customWidth="1"/>
    <col min="19" max="16384" width="9.140625" style="4" customWidth="1"/>
  </cols>
  <sheetData>
    <row r="1" spans="1:44" ht="46.5">
      <c r="A1" s="123" t="s">
        <v>138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29.25" customHeight="1">
      <c r="A2" s="84" t="s">
        <v>53</v>
      </c>
      <c r="B2" s="84" t="s">
        <v>0</v>
      </c>
      <c r="C2" s="84" t="s">
        <v>14</v>
      </c>
      <c r="D2" s="101" t="s">
        <v>13</v>
      </c>
      <c r="E2" s="101"/>
      <c r="F2" s="92"/>
      <c r="G2" s="101" t="s">
        <v>1</v>
      </c>
      <c r="H2" s="101"/>
      <c r="I2" s="95"/>
      <c r="J2" s="101" t="s">
        <v>2</v>
      </c>
      <c r="K2" s="101"/>
      <c r="L2" s="95"/>
      <c r="M2" s="101" t="s">
        <v>3</v>
      </c>
      <c r="N2" s="101"/>
      <c r="O2" s="95"/>
      <c r="P2" s="84" t="s">
        <v>33</v>
      </c>
      <c r="Q2" s="84" t="s">
        <v>34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ht="15" customHeight="1">
      <c r="A3" s="128">
        <v>1</v>
      </c>
      <c r="B3" s="100">
        <v>7</v>
      </c>
      <c r="C3" s="100" t="s">
        <v>35</v>
      </c>
      <c r="D3" s="85" t="s">
        <v>91</v>
      </c>
      <c r="E3" s="86" t="s">
        <v>92</v>
      </c>
      <c r="F3" s="93"/>
      <c r="G3" s="99">
        <v>59</v>
      </c>
      <c r="H3" s="99">
        <v>10</v>
      </c>
      <c r="I3" s="135"/>
      <c r="J3" s="99">
        <v>54</v>
      </c>
      <c r="K3" s="99">
        <v>6</v>
      </c>
      <c r="L3" s="126"/>
      <c r="M3" s="99">
        <v>52</v>
      </c>
      <c r="N3" s="99">
        <v>12</v>
      </c>
      <c r="O3" s="126"/>
      <c r="P3" s="107">
        <f>INT(SUM(G3+J3+M3)+SUM(H3+K3+N3)/16)</f>
        <v>166</v>
      </c>
      <c r="Q3" s="130">
        <f>MOD(SUM(G3+J3+M3)+SUM(H3+K3+N3)/16,1)*16</f>
        <v>12</v>
      </c>
      <c r="R3" s="6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ht="15" customHeight="1">
      <c r="A4" s="128"/>
      <c r="B4" s="100"/>
      <c r="C4" s="100"/>
      <c r="D4" s="87" t="s">
        <v>123</v>
      </c>
      <c r="E4" s="87" t="s">
        <v>124</v>
      </c>
      <c r="F4" s="93"/>
      <c r="G4" s="99"/>
      <c r="H4" s="99"/>
      <c r="I4" s="136"/>
      <c r="J4" s="99"/>
      <c r="K4" s="99"/>
      <c r="L4" s="127"/>
      <c r="M4" s="99"/>
      <c r="N4" s="99"/>
      <c r="O4" s="127"/>
      <c r="P4" s="107"/>
      <c r="Q4" s="131"/>
      <c r="R4" s="6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44" ht="15" customHeight="1">
      <c r="A5" s="129">
        <v>2</v>
      </c>
      <c r="B5" s="109">
        <v>8</v>
      </c>
      <c r="C5" s="100" t="s">
        <v>35</v>
      </c>
      <c r="D5" s="85" t="s">
        <v>93</v>
      </c>
      <c r="E5" s="85" t="s">
        <v>94</v>
      </c>
      <c r="F5" s="93"/>
      <c r="G5" s="99">
        <v>41</v>
      </c>
      <c r="H5" s="99">
        <v>9</v>
      </c>
      <c r="I5" s="135"/>
      <c r="J5" s="99">
        <v>40</v>
      </c>
      <c r="K5" s="99">
        <v>12</v>
      </c>
      <c r="L5" s="126"/>
      <c r="M5" s="102">
        <v>52</v>
      </c>
      <c r="N5" s="102">
        <v>4</v>
      </c>
      <c r="O5" s="126"/>
      <c r="P5" s="107">
        <f>INT(SUM(G5+J5+M5)+SUM(H5+K5+N5)/16)</f>
        <v>134</v>
      </c>
      <c r="Q5" s="130">
        <f>MOD(SUM(G5+J5+M5)+SUM(H5+K5+N5)/16,1)*16</f>
        <v>9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ht="15" customHeight="1">
      <c r="A6" s="129"/>
      <c r="B6" s="110"/>
      <c r="C6" s="100"/>
      <c r="D6" s="85" t="s">
        <v>95</v>
      </c>
      <c r="E6" s="85" t="s">
        <v>96</v>
      </c>
      <c r="F6" s="93"/>
      <c r="G6" s="99"/>
      <c r="H6" s="99"/>
      <c r="I6" s="136"/>
      <c r="J6" s="99"/>
      <c r="K6" s="99"/>
      <c r="L6" s="127"/>
      <c r="M6" s="102"/>
      <c r="N6" s="102"/>
      <c r="O6" s="127"/>
      <c r="P6" s="107"/>
      <c r="Q6" s="131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15" customHeight="1">
      <c r="A7" s="132">
        <v>3</v>
      </c>
      <c r="B7" s="109">
        <v>5</v>
      </c>
      <c r="C7" s="100" t="s">
        <v>35</v>
      </c>
      <c r="D7" s="85" t="s">
        <v>93</v>
      </c>
      <c r="E7" s="85" t="s">
        <v>120</v>
      </c>
      <c r="F7" s="93"/>
      <c r="G7" s="103">
        <v>40</v>
      </c>
      <c r="H7" s="103">
        <v>0</v>
      </c>
      <c r="I7" s="135"/>
      <c r="J7" s="112">
        <v>35</v>
      </c>
      <c r="K7" s="112">
        <v>6</v>
      </c>
      <c r="L7" s="126"/>
      <c r="M7" s="103">
        <v>39</v>
      </c>
      <c r="N7" s="103">
        <v>12</v>
      </c>
      <c r="O7" s="126"/>
      <c r="P7" s="107">
        <f>INT(SUM(G7+J7+M7)+SUM(H7+K7+N7)/16)</f>
        <v>115</v>
      </c>
      <c r="Q7" s="130">
        <f>MOD(SUM(G7+J7+M7)+SUM(H7+K7+N7)/16,1)*16</f>
        <v>2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ht="15" customHeight="1">
      <c r="A8" s="132"/>
      <c r="B8" s="110"/>
      <c r="C8" s="100"/>
      <c r="D8" s="87" t="s">
        <v>125</v>
      </c>
      <c r="E8" s="87" t="s">
        <v>126</v>
      </c>
      <c r="F8" s="93"/>
      <c r="G8" s="103"/>
      <c r="H8" s="103"/>
      <c r="I8" s="136"/>
      <c r="J8" s="112"/>
      <c r="K8" s="112"/>
      <c r="L8" s="127"/>
      <c r="M8" s="103"/>
      <c r="N8" s="103"/>
      <c r="O8" s="127"/>
      <c r="P8" s="107"/>
      <c r="Q8" s="131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4" ht="15" customHeight="1">
      <c r="A9" s="133">
        <v>4</v>
      </c>
      <c r="B9" s="100">
        <v>12</v>
      </c>
      <c r="C9" s="100" t="s">
        <v>35</v>
      </c>
      <c r="D9" s="85" t="s">
        <v>105</v>
      </c>
      <c r="E9" s="85" t="s">
        <v>106</v>
      </c>
      <c r="F9" s="93"/>
      <c r="G9" s="99">
        <v>49</v>
      </c>
      <c r="H9" s="99">
        <v>0</v>
      </c>
      <c r="I9" s="135"/>
      <c r="J9" s="99"/>
      <c r="K9" s="99"/>
      <c r="L9" s="126"/>
      <c r="M9" s="99"/>
      <c r="N9" s="99"/>
      <c r="O9" s="126"/>
      <c r="P9" s="107">
        <f>INT(SUM(G9+J9+M9)+SUM(H9+K9+N9)/16)</f>
        <v>49</v>
      </c>
      <c r="Q9" s="130">
        <f>MOD(SUM(G9+J9+M9)+SUM(H9+K9+N9)/16,1)*16</f>
        <v>0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ht="15" customHeight="1">
      <c r="A10" s="133"/>
      <c r="B10" s="100"/>
      <c r="C10" s="100"/>
      <c r="D10" s="85" t="s">
        <v>107</v>
      </c>
      <c r="E10" s="85" t="s">
        <v>108</v>
      </c>
      <c r="F10" s="93"/>
      <c r="G10" s="99"/>
      <c r="H10" s="99"/>
      <c r="I10" s="136"/>
      <c r="J10" s="99"/>
      <c r="K10" s="99"/>
      <c r="L10" s="127"/>
      <c r="M10" s="99"/>
      <c r="N10" s="99"/>
      <c r="O10" s="127"/>
      <c r="P10" s="107"/>
      <c r="Q10" s="131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ht="15" customHeight="1">
      <c r="A11" s="133">
        <v>5</v>
      </c>
      <c r="B11" s="100">
        <v>9</v>
      </c>
      <c r="C11" s="100" t="s">
        <v>35</v>
      </c>
      <c r="D11" s="85" t="s">
        <v>89</v>
      </c>
      <c r="E11" s="85" t="s">
        <v>90</v>
      </c>
      <c r="F11" s="93"/>
      <c r="G11" s="99">
        <v>43</v>
      </c>
      <c r="H11" s="99">
        <v>8</v>
      </c>
      <c r="I11" s="135"/>
      <c r="J11" s="103"/>
      <c r="K11" s="103"/>
      <c r="L11" s="126"/>
      <c r="M11" s="103"/>
      <c r="N11" s="103"/>
      <c r="O11" s="126"/>
      <c r="P11" s="107">
        <f>INT(SUM(G11+J11+M11)+SUM(H11+K11+N11)/16)</f>
        <v>43</v>
      </c>
      <c r="Q11" s="130">
        <f>MOD(SUM(G11+J11+M11)+SUM(H11+K11+N11)/16,1)*16</f>
        <v>8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ht="15" customHeight="1">
      <c r="A12" s="133"/>
      <c r="B12" s="100"/>
      <c r="C12" s="100"/>
      <c r="D12" s="87" t="s">
        <v>127</v>
      </c>
      <c r="E12" s="87" t="s">
        <v>128</v>
      </c>
      <c r="F12" s="93"/>
      <c r="G12" s="99"/>
      <c r="H12" s="99"/>
      <c r="I12" s="136"/>
      <c r="J12" s="103"/>
      <c r="K12" s="103"/>
      <c r="L12" s="127"/>
      <c r="M12" s="103"/>
      <c r="N12" s="103"/>
      <c r="O12" s="127"/>
      <c r="P12" s="107"/>
      <c r="Q12" s="131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 ht="15" customHeight="1">
      <c r="A13" s="133">
        <v>6</v>
      </c>
      <c r="B13" s="100">
        <v>6</v>
      </c>
      <c r="C13" s="100" t="s">
        <v>35</v>
      </c>
      <c r="D13" s="85" t="s">
        <v>84</v>
      </c>
      <c r="E13" s="85" t="s">
        <v>85</v>
      </c>
      <c r="F13" s="93"/>
      <c r="G13" s="103">
        <v>41</v>
      </c>
      <c r="H13" s="103">
        <v>6</v>
      </c>
      <c r="I13" s="135"/>
      <c r="J13" s="103"/>
      <c r="K13" s="103"/>
      <c r="L13" s="126"/>
      <c r="M13" s="103"/>
      <c r="N13" s="103"/>
      <c r="O13" s="126"/>
      <c r="P13" s="107">
        <f>INT(SUM(G13+J13+M13)+SUM(H13+K13+N13)/16)</f>
        <v>41</v>
      </c>
      <c r="Q13" s="130">
        <f>MOD(SUM(G13+J13+M13)+SUM(H13+K13+N13)/16,1)*16</f>
        <v>6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ht="15" customHeight="1">
      <c r="A14" s="133"/>
      <c r="B14" s="100"/>
      <c r="C14" s="100"/>
      <c r="D14" s="85" t="s">
        <v>86</v>
      </c>
      <c r="E14" s="85" t="s">
        <v>87</v>
      </c>
      <c r="F14" s="93"/>
      <c r="G14" s="103"/>
      <c r="H14" s="103"/>
      <c r="I14" s="136"/>
      <c r="J14" s="103"/>
      <c r="K14" s="103"/>
      <c r="L14" s="127"/>
      <c r="M14" s="103"/>
      <c r="N14" s="103"/>
      <c r="O14" s="127"/>
      <c r="P14" s="107"/>
      <c r="Q14" s="131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5" customHeight="1">
      <c r="A15" s="134">
        <v>7</v>
      </c>
      <c r="B15" s="113">
        <v>1</v>
      </c>
      <c r="C15" s="113" t="s">
        <v>35</v>
      </c>
      <c r="D15" s="88" t="s">
        <v>101</v>
      </c>
      <c r="E15" s="88" t="s">
        <v>102</v>
      </c>
      <c r="F15" s="93"/>
      <c r="G15" s="114"/>
      <c r="H15" s="114"/>
      <c r="I15" s="135"/>
      <c r="J15" s="114"/>
      <c r="K15" s="114"/>
      <c r="L15" s="126"/>
      <c r="M15" s="114"/>
      <c r="N15" s="114"/>
      <c r="O15" s="126"/>
      <c r="P15" s="107">
        <f>INT(SUM(G15+J15+M15)+SUM(H15+K15+N15)/16)</f>
        <v>0</v>
      </c>
      <c r="Q15" s="130">
        <f>MOD(SUM(G15+J15+M15)+SUM(H15+K15+N15)/16,1)*16</f>
        <v>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5" customHeight="1">
      <c r="A16" s="134"/>
      <c r="B16" s="113"/>
      <c r="C16" s="113"/>
      <c r="D16" s="88" t="s">
        <v>103</v>
      </c>
      <c r="E16" s="88" t="s">
        <v>104</v>
      </c>
      <c r="F16" s="93"/>
      <c r="G16" s="114"/>
      <c r="H16" s="114"/>
      <c r="I16" s="136"/>
      <c r="J16" s="114"/>
      <c r="K16" s="114"/>
      <c r="L16" s="127"/>
      <c r="M16" s="114"/>
      <c r="N16" s="114"/>
      <c r="O16" s="127"/>
      <c r="P16" s="107"/>
      <c r="Q16" s="131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</row>
    <row r="17" spans="1:44" ht="15" customHeight="1">
      <c r="A17" s="134">
        <v>8</v>
      </c>
      <c r="B17" s="118">
        <v>2</v>
      </c>
      <c r="C17" s="113" t="s">
        <v>35</v>
      </c>
      <c r="D17" s="88" t="s">
        <v>93</v>
      </c>
      <c r="E17" s="88" t="s">
        <v>122</v>
      </c>
      <c r="F17" s="93"/>
      <c r="G17" s="114"/>
      <c r="H17" s="114"/>
      <c r="I17" s="135"/>
      <c r="J17" s="114"/>
      <c r="K17" s="114"/>
      <c r="L17" s="126"/>
      <c r="M17" s="114"/>
      <c r="N17" s="114"/>
      <c r="O17" s="126"/>
      <c r="P17" s="107">
        <f>INT(SUM(G17+J17+M17)+SUM(H17+K17+N17)/16)</f>
        <v>0</v>
      </c>
      <c r="Q17" s="130">
        <f>MOD(SUM(G17+J17+M17)+SUM(H17+K17+N17)/16,1)*16</f>
        <v>0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ht="15" customHeight="1">
      <c r="A18" s="134"/>
      <c r="B18" s="119"/>
      <c r="C18" s="113"/>
      <c r="D18" s="88" t="s">
        <v>88</v>
      </c>
      <c r="E18" s="88" t="s">
        <v>121</v>
      </c>
      <c r="F18" s="93"/>
      <c r="G18" s="114"/>
      <c r="H18" s="114"/>
      <c r="I18" s="136"/>
      <c r="J18" s="114"/>
      <c r="K18" s="114"/>
      <c r="L18" s="127"/>
      <c r="M18" s="114"/>
      <c r="N18" s="114"/>
      <c r="O18" s="127"/>
      <c r="P18" s="107"/>
      <c r="Q18" s="131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15" customHeight="1">
      <c r="A19" s="134">
        <v>9</v>
      </c>
      <c r="B19" s="113">
        <v>3</v>
      </c>
      <c r="C19" s="113" t="s">
        <v>35</v>
      </c>
      <c r="D19" s="88" t="s">
        <v>97</v>
      </c>
      <c r="E19" s="88" t="s">
        <v>98</v>
      </c>
      <c r="F19" s="93"/>
      <c r="G19" s="117"/>
      <c r="H19" s="117"/>
      <c r="I19" s="135"/>
      <c r="J19" s="117"/>
      <c r="K19" s="117"/>
      <c r="L19" s="126"/>
      <c r="M19" s="117"/>
      <c r="N19" s="117"/>
      <c r="O19" s="126"/>
      <c r="P19" s="107">
        <f>INT(SUM(G19+J19+M19)+SUM(H19+K19+N19)/16)</f>
        <v>0</v>
      </c>
      <c r="Q19" s="130">
        <f>MOD(SUM(G19+J19+M19)+SUM(H19+K19+N19)/16,1)*16</f>
        <v>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ht="15" customHeight="1">
      <c r="A20" s="134"/>
      <c r="B20" s="113"/>
      <c r="C20" s="113"/>
      <c r="D20" s="88" t="s">
        <v>99</v>
      </c>
      <c r="E20" s="88" t="s">
        <v>100</v>
      </c>
      <c r="F20" s="93"/>
      <c r="G20" s="117"/>
      <c r="H20" s="117"/>
      <c r="I20" s="136"/>
      <c r="J20" s="117"/>
      <c r="K20" s="117"/>
      <c r="L20" s="127"/>
      <c r="M20" s="117"/>
      <c r="N20" s="117"/>
      <c r="O20" s="127"/>
      <c r="P20" s="107"/>
      <c r="Q20" s="13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ht="15" customHeight="1">
      <c r="A21" s="134">
        <v>10</v>
      </c>
      <c r="B21" s="113">
        <v>4</v>
      </c>
      <c r="C21" s="113" t="s">
        <v>35</v>
      </c>
      <c r="D21" s="88" t="s">
        <v>112</v>
      </c>
      <c r="E21" s="88" t="s">
        <v>113</v>
      </c>
      <c r="F21" s="93"/>
      <c r="G21" s="114"/>
      <c r="H21" s="114"/>
      <c r="I21" s="135"/>
      <c r="J21" s="114"/>
      <c r="K21" s="114"/>
      <c r="L21" s="126"/>
      <c r="M21" s="114"/>
      <c r="N21" s="114"/>
      <c r="O21" s="126"/>
      <c r="P21" s="107">
        <f>INT(SUM(G21+J21+M21)+SUM(H21+K21+N21)/16)</f>
        <v>0</v>
      </c>
      <c r="Q21" s="130">
        <f>MOD(SUM(G21+J21+M21)+SUM(H21+K21+N21)/16,1)*16</f>
        <v>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ht="15" customHeight="1">
      <c r="A22" s="134"/>
      <c r="B22" s="113"/>
      <c r="C22" s="113"/>
      <c r="D22" s="88" t="s">
        <v>114</v>
      </c>
      <c r="E22" s="88" t="s">
        <v>115</v>
      </c>
      <c r="F22" s="93"/>
      <c r="G22" s="114"/>
      <c r="H22" s="114"/>
      <c r="I22" s="136"/>
      <c r="J22" s="114"/>
      <c r="K22" s="114"/>
      <c r="L22" s="127"/>
      <c r="M22" s="114"/>
      <c r="N22" s="114"/>
      <c r="O22" s="127"/>
      <c r="P22" s="107"/>
      <c r="Q22" s="13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5" customHeight="1">
      <c r="A23" s="134">
        <v>11</v>
      </c>
      <c r="B23" s="113">
        <v>10</v>
      </c>
      <c r="C23" s="113" t="s">
        <v>35</v>
      </c>
      <c r="D23" s="89" t="s">
        <v>129</v>
      </c>
      <c r="E23" s="89" t="s">
        <v>130</v>
      </c>
      <c r="F23" s="93"/>
      <c r="G23" s="114"/>
      <c r="H23" s="114"/>
      <c r="I23" s="135"/>
      <c r="J23" s="114"/>
      <c r="K23" s="114"/>
      <c r="L23" s="126"/>
      <c r="M23" s="114"/>
      <c r="N23" s="114"/>
      <c r="O23" s="126"/>
      <c r="P23" s="107">
        <f>INT(SUM(G23+J23+M23)+SUM(H23+K23+N23)/16)</f>
        <v>0</v>
      </c>
      <c r="Q23" s="130">
        <f>MOD(SUM(G23+J23+M23)+SUM(H23+K23+N23)/16,1)*16</f>
        <v>0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ht="15" customHeight="1">
      <c r="A24" s="134"/>
      <c r="B24" s="113"/>
      <c r="C24" s="113"/>
      <c r="D24" s="89" t="s">
        <v>131</v>
      </c>
      <c r="E24" s="89" t="s">
        <v>132</v>
      </c>
      <c r="F24" s="93"/>
      <c r="G24" s="114"/>
      <c r="H24" s="114"/>
      <c r="I24" s="136"/>
      <c r="J24" s="114"/>
      <c r="K24" s="114"/>
      <c r="L24" s="127"/>
      <c r="M24" s="114"/>
      <c r="N24" s="114"/>
      <c r="O24" s="127"/>
      <c r="P24" s="107"/>
      <c r="Q24" s="131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ht="15" customHeight="1">
      <c r="A25" s="134">
        <v>12</v>
      </c>
      <c r="B25" s="118">
        <v>11</v>
      </c>
      <c r="C25" s="113" t="s">
        <v>35</v>
      </c>
      <c r="D25" s="88" t="s">
        <v>109</v>
      </c>
      <c r="E25" s="88" t="s">
        <v>110</v>
      </c>
      <c r="F25" s="93"/>
      <c r="G25" s="114"/>
      <c r="H25" s="114"/>
      <c r="I25" s="135"/>
      <c r="J25" s="114"/>
      <c r="K25" s="114"/>
      <c r="L25" s="126"/>
      <c r="M25" s="114"/>
      <c r="N25" s="114"/>
      <c r="O25" s="126"/>
      <c r="P25" s="107">
        <f>INT(SUM(G25+J25+M25)+SUM(H25+K25+N25)/16)</f>
        <v>0</v>
      </c>
      <c r="Q25" s="130">
        <f>MOD(SUM(G25+J25+M25)+SUM(H25+K25+N25)/16,1)*16</f>
        <v>0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5" customHeight="1">
      <c r="A26" s="134"/>
      <c r="B26" s="119"/>
      <c r="C26" s="113"/>
      <c r="D26" s="88" t="s">
        <v>105</v>
      </c>
      <c r="E26" s="88" t="s">
        <v>111</v>
      </c>
      <c r="F26" s="93"/>
      <c r="G26" s="114"/>
      <c r="H26" s="114"/>
      <c r="I26" s="136"/>
      <c r="J26" s="114"/>
      <c r="K26" s="114"/>
      <c r="L26" s="127"/>
      <c r="M26" s="114"/>
      <c r="N26" s="114"/>
      <c r="O26" s="127"/>
      <c r="P26" s="107"/>
      <c r="Q26" s="131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ht="15" customHeight="1">
      <c r="A27" s="134">
        <v>13</v>
      </c>
      <c r="B27" s="113">
        <v>13</v>
      </c>
      <c r="C27" s="113" t="s">
        <v>35</v>
      </c>
      <c r="D27" s="88" t="s">
        <v>118</v>
      </c>
      <c r="E27" s="88" t="s">
        <v>119</v>
      </c>
      <c r="F27" s="93"/>
      <c r="G27" s="114"/>
      <c r="H27" s="114"/>
      <c r="I27" s="135"/>
      <c r="J27" s="114"/>
      <c r="K27" s="114"/>
      <c r="L27" s="126"/>
      <c r="M27" s="114"/>
      <c r="N27" s="114"/>
      <c r="O27" s="126"/>
      <c r="P27" s="107">
        <f>INT(SUM(G27+J27+M27)+SUM(H27+K27+N27)/16)</f>
        <v>0</v>
      </c>
      <c r="Q27" s="130">
        <f>MOD(SUM(G27+J27+M27)+SUM(H27+K27+N27)/16,1)*16</f>
        <v>0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ht="15" customHeight="1">
      <c r="A28" s="134"/>
      <c r="B28" s="113"/>
      <c r="C28" s="113"/>
      <c r="D28" s="88" t="s">
        <v>116</v>
      </c>
      <c r="E28" s="88" t="s">
        <v>117</v>
      </c>
      <c r="F28" s="94"/>
      <c r="G28" s="114"/>
      <c r="H28" s="114"/>
      <c r="I28" s="136"/>
      <c r="J28" s="114"/>
      <c r="K28" s="114"/>
      <c r="L28" s="127"/>
      <c r="M28" s="114"/>
      <c r="N28" s="114"/>
      <c r="O28" s="127"/>
      <c r="P28" s="107"/>
      <c r="Q28" s="131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spans="1:44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</row>
    <row r="144" spans="1:44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</row>
    <row r="145" spans="1:44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</row>
    <row r="146" spans="1:44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spans="1:44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</row>
    <row r="148" spans="1:44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</row>
    <row r="149" spans="1:44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  <row r="157" spans="1:44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</row>
    <row r="158" spans="1:44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</row>
    <row r="159" spans="1:44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</row>
    <row r="160" spans="1:44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</row>
    <row r="161" spans="1:44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</row>
    <row r="162" spans="1:44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</row>
    <row r="163" spans="1:44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</row>
  </sheetData>
  <sheetProtection/>
  <mergeCells count="187">
    <mergeCell ref="I23:I24"/>
    <mergeCell ref="I25:I26"/>
    <mergeCell ref="I27:I28"/>
    <mergeCell ref="I11:I12"/>
    <mergeCell ref="I13:I14"/>
    <mergeCell ref="I15:I16"/>
    <mergeCell ref="I17:I18"/>
    <mergeCell ref="I19:I20"/>
    <mergeCell ref="I21:I22"/>
    <mergeCell ref="P27:P28"/>
    <mergeCell ref="Q27:Q28"/>
    <mergeCell ref="O27:O28"/>
    <mergeCell ref="I3:I4"/>
    <mergeCell ref="I5:I6"/>
    <mergeCell ref="I7:I8"/>
    <mergeCell ref="I9:I10"/>
    <mergeCell ref="K27:K28"/>
    <mergeCell ref="M27:M28"/>
    <mergeCell ref="N27:N28"/>
    <mergeCell ref="L27:L28"/>
    <mergeCell ref="P25:P26"/>
    <mergeCell ref="Q25:Q26"/>
    <mergeCell ref="O25:O26"/>
    <mergeCell ref="A27:A28"/>
    <mergeCell ref="B27:B28"/>
    <mergeCell ref="C27:C28"/>
    <mergeCell ref="G27:G28"/>
    <mergeCell ref="H27:H28"/>
    <mergeCell ref="J27:J28"/>
    <mergeCell ref="K25:K26"/>
    <mergeCell ref="M25:M26"/>
    <mergeCell ref="N25:N26"/>
    <mergeCell ref="L25:L26"/>
    <mergeCell ref="P23:P24"/>
    <mergeCell ref="Q23:Q24"/>
    <mergeCell ref="O23:O24"/>
    <mergeCell ref="K23:K24"/>
    <mergeCell ref="M23:M24"/>
    <mergeCell ref="N23:N24"/>
    <mergeCell ref="A25:A26"/>
    <mergeCell ref="B25:B26"/>
    <mergeCell ref="C25:C26"/>
    <mergeCell ref="G25:G26"/>
    <mergeCell ref="H25:H26"/>
    <mergeCell ref="J25:J26"/>
    <mergeCell ref="L23:L24"/>
    <mergeCell ref="P21:P22"/>
    <mergeCell ref="Q21:Q22"/>
    <mergeCell ref="O21:O22"/>
    <mergeCell ref="A23:A24"/>
    <mergeCell ref="B23:B24"/>
    <mergeCell ref="C23:C24"/>
    <mergeCell ref="G23:G24"/>
    <mergeCell ref="H23:H24"/>
    <mergeCell ref="J23:J24"/>
    <mergeCell ref="K21:K22"/>
    <mergeCell ref="M21:M22"/>
    <mergeCell ref="N21:N22"/>
    <mergeCell ref="L21:L22"/>
    <mergeCell ref="P19:P20"/>
    <mergeCell ref="Q19:Q20"/>
    <mergeCell ref="O19:O20"/>
    <mergeCell ref="K19:K20"/>
    <mergeCell ref="M19:M20"/>
    <mergeCell ref="N19:N20"/>
    <mergeCell ref="A21:A22"/>
    <mergeCell ref="B21:B22"/>
    <mergeCell ref="C21:C22"/>
    <mergeCell ref="G21:G22"/>
    <mergeCell ref="H21:H22"/>
    <mergeCell ref="J21:J22"/>
    <mergeCell ref="L19:L20"/>
    <mergeCell ref="P17:P18"/>
    <mergeCell ref="Q17:Q18"/>
    <mergeCell ref="O17:O18"/>
    <mergeCell ref="A19:A20"/>
    <mergeCell ref="B19:B20"/>
    <mergeCell ref="C19:C20"/>
    <mergeCell ref="G19:G20"/>
    <mergeCell ref="H19:H20"/>
    <mergeCell ref="J19:J20"/>
    <mergeCell ref="K17:K18"/>
    <mergeCell ref="M17:M18"/>
    <mergeCell ref="N17:N18"/>
    <mergeCell ref="L17:L18"/>
    <mergeCell ref="P15:P16"/>
    <mergeCell ref="Q15:Q16"/>
    <mergeCell ref="O15:O16"/>
    <mergeCell ref="K15:K16"/>
    <mergeCell ref="M15:M16"/>
    <mergeCell ref="N15:N16"/>
    <mergeCell ref="A17:A18"/>
    <mergeCell ref="B17:B18"/>
    <mergeCell ref="C17:C18"/>
    <mergeCell ref="G17:G18"/>
    <mergeCell ref="H17:H18"/>
    <mergeCell ref="J17:J18"/>
    <mergeCell ref="L15:L16"/>
    <mergeCell ref="P13:P14"/>
    <mergeCell ref="Q13:Q14"/>
    <mergeCell ref="O13:O14"/>
    <mergeCell ref="A15:A16"/>
    <mergeCell ref="B15:B16"/>
    <mergeCell ref="C15:C16"/>
    <mergeCell ref="G15:G16"/>
    <mergeCell ref="H15:H16"/>
    <mergeCell ref="J15:J16"/>
    <mergeCell ref="K13:K14"/>
    <mergeCell ref="M13:M14"/>
    <mergeCell ref="N13:N14"/>
    <mergeCell ref="L13:L14"/>
    <mergeCell ref="P11:P12"/>
    <mergeCell ref="Q11:Q12"/>
    <mergeCell ref="O11:O12"/>
    <mergeCell ref="K11:K12"/>
    <mergeCell ref="M11:M12"/>
    <mergeCell ref="N11:N12"/>
    <mergeCell ref="A13:A14"/>
    <mergeCell ref="B13:B14"/>
    <mergeCell ref="C13:C14"/>
    <mergeCell ref="G13:G14"/>
    <mergeCell ref="H13:H14"/>
    <mergeCell ref="J13:J14"/>
    <mergeCell ref="L11:L12"/>
    <mergeCell ref="P9:P10"/>
    <mergeCell ref="Q9:Q10"/>
    <mergeCell ref="O9:O10"/>
    <mergeCell ref="A11:A12"/>
    <mergeCell ref="B11:B12"/>
    <mergeCell ref="C11:C12"/>
    <mergeCell ref="G11:G12"/>
    <mergeCell ref="H11:H12"/>
    <mergeCell ref="J11:J12"/>
    <mergeCell ref="K9:K10"/>
    <mergeCell ref="M9:M10"/>
    <mergeCell ref="N9:N10"/>
    <mergeCell ref="L9:L10"/>
    <mergeCell ref="P7:P8"/>
    <mergeCell ref="Q7:Q8"/>
    <mergeCell ref="O7:O8"/>
    <mergeCell ref="K7:K8"/>
    <mergeCell ref="M7:M8"/>
    <mergeCell ref="N7:N8"/>
    <mergeCell ref="A9:A10"/>
    <mergeCell ref="B9:B10"/>
    <mergeCell ref="C9:C10"/>
    <mergeCell ref="G9:G10"/>
    <mergeCell ref="H9:H10"/>
    <mergeCell ref="J9:J10"/>
    <mergeCell ref="L7:L8"/>
    <mergeCell ref="P5:P6"/>
    <mergeCell ref="Q5:Q6"/>
    <mergeCell ref="O5:O6"/>
    <mergeCell ref="A7:A8"/>
    <mergeCell ref="B7:B8"/>
    <mergeCell ref="C7:C8"/>
    <mergeCell ref="G7:G8"/>
    <mergeCell ref="H7:H8"/>
    <mergeCell ref="J7:J8"/>
    <mergeCell ref="K5:K6"/>
    <mergeCell ref="M5:M6"/>
    <mergeCell ref="N5:N6"/>
    <mergeCell ref="L5:L6"/>
    <mergeCell ref="P3:P4"/>
    <mergeCell ref="Q3:Q4"/>
    <mergeCell ref="O3:O4"/>
    <mergeCell ref="K3:K4"/>
    <mergeCell ref="M3:M4"/>
    <mergeCell ref="N3:N4"/>
    <mergeCell ref="H3:H4"/>
    <mergeCell ref="J3:J4"/>
    <mergeCell ref="A5:A6"/>
    <mergeCell ref="B5:B6"/>
    <mergeCell ref="C5:C6"/>
    <mergeCell ref="G5:G6"/>
    <mergeCell ref="H5:H6"/>
    <mergeCell ref="J5:J6"/>
    <mergeCell ref="A1:Q1"/>
    <mergeCell ref="D2:E2"/>
    <mergeCell ref="G2:H2"/>
    <mergeCell ref="J2:K2"/>
    <mergeCell ref="M2:N2"/>
    <mergeCell ref="L3:L4"/>
    <mergeCell ref="A3:A4"/>
    <mergeCell ref="B3:B4"/>
    <mergeCell ref="C3:C4"/>
    <mergeCell ref="G3:G4"/>
  </mergeCells>
  <conditionalFormatting sqref="P3:Q28">
    <cfRule type="cellIs" priority="13" dxfId="43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tabSelected="1" zoomScale="70" zoomScaleNormal="70" zoomScalePageLayoutView="0" workbookViewId="0" topLeftCell="A1">
      <selection activeCell="H27" sqref="H27"/>
    </sheetView>
  </sheetViews>
  <sheetFormatPr defaultColWidth="9.140625" defaultRowHeight="12.75"/>
  <cols>
    <col min="1" max="1" width="4.7109375" style="4" customWidth="1"/>
    <col min="2" max="2" width="16.57421875" style="4" customWidth="1"/>
    <col min="3" max="18" width="10.7109375" style="4" customWidth="1"/>
    <col min="19" max="26" width="10.7109375" style="29" customWidth="1"/>
    <col min="27" max="28" width="8.7109375" style="29" customWidth="1"/>
    <col min="29" max="32" width="8.7109375" style="4" customWidth="1"/>
    <col min="33" max="16384" width="9.140625" style="4" customWidth="1"/>
  </cols>
  <sheetData>
    <row r="1" spans="1:40" ht="21.75" customHeight="1">
      <c r="A1" s="172" t="s">
        <v>46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9"/>
      <c r="O1" s="9"/>
      <c r="P1" s="9"/>
      <c r="Q1" s="9"/>
      <c r="R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21.75" customHeight="1" thickBo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  <c r="N2" s="9"/>
      <c r="O2" s="9"/>
      <c r="P2" s="9"/>
      <c r="Q2" s="9"/>
      <c r="R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21.7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21.75" customHeight="1" thickBot="1" thickTop="1">
      <c r="A4" s="9"/>
      <c r="B4" s="178" t="s">
        <v>21</v>
      </c>
      <c r="C4" s="179"/>
      <c r="D4" s="5"/>
      <c r="E4" s="180" t="s">
        <v>48</v>
      </c>
      <c r="F4" s="180"/>
      <c r="G4" s="180"/>
      <c r="H4" s="180"/>
      <c r="I4" s="180"/>
      <c r="J4" s="180"/>
      <c r="K4" s="180"/>
      <c r="L4" s="180"/>
      <c r="M4" s="5"/>
      <c r="N4" s="149" t="s">
        <v>52</v>
      </c>
      <c r="O4" s="150"/>
      <c r="P4" s="150"/>
      <c r="Q4" s="151"/>
      <c r="R4" s="66"/>
      <c r="U4" s="137"/>
      <c r="V4" s="137"/>
      <c r="W4" s="137"/>
      <c r="X4" s="137"/>
      <c r="Y4" s="137"/>
      <c r="Z4" s="137"/>
      <c r="AA4" s="137"/>
      <c r="AB4" s="137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21.75" customHeight="1" thickBot="1" thickTop="1">
      <c r="A5" s="9"/>
      <c r="B5" s="78" t="s">
        <v>70</v>
      </c>
      <c r="C5" s="6">
        <v>21</v>
      </c>
      <c r="D5" s="5"/>
      <c r="E5" s="180"/>
      <c r="F5" s="180"/>
      <c r="G5" s="180"/>
      <c r="H5" s="180"/>
      <c r="I5" s="180"/>
      <c r="J5" s="180"/>
      <c r="K5" s="180"/>
      <c r="L5" s="180"/>
      <c r="M5" s="5"/>
      <c r="N5" s="152"/>
      <c r="O5" s="153"/>
      <c r="P5" s="153"/>
      <c r="Q5" s="154"/>
      <c r="R5" s="66"/>
      <c r="U5" s="137"/>
      <c r="V5" s="137"/>
      <c r="W5" s="137"/>
      <c r="X5" s="137"/>
      <c r="Y5" s="137"/>
      <c r="Z5" s="137"/>
      <c r="AA5" s="137"/>
      <c r="AB5" s="137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21.75" customHeight="1" thickBot="1" thickTop="1">
      <c r="A6" s="9"/>
      <c r="B6" s="79" t="s">
        <v>71</v>
      </c>
      <c r="C6" s="6">
        <v>5</v>
      </c>
      <c r="D6" s="5"/>
      <c r="E6" s="37" t="s">
        <v>16</v>
      </c>
      <c r="F6" s="37" t="s">
        <v>17</v>
      </c>
      <c r="G6" s="37" t="s">
        <v>18</v>
      </c>
      <c r="H6" s="37" t="s">
        <v>19</v>
      </c>
      <c r="I6" s="37" t="s">
        <v>15</v>
      </c>
      <c r="J6" s="37" t="s">
        <v>20</v>
      </c>
      <c r="K6" s="37" t="s">
        <v>32</v>
      </c>
      <c r="L6" s="37" t="s">
        <v>22</v>
      </c>
      <c r="M6" s="5"/>
      <c r="N6" s="28"/>
      <c r="O6" s="28"/>
      <c r="P6" s="28"/>
      <c r="Q6" s="28"/>
      <c r="R6" s="28"/>
      <c r="U6" s="138"/>
      <c r="V6" s="138"/>
      <c r="W6" s="138"/>
      <c r="X6" s="138"/>
      <c r="Y6" s="138"/>
      <c r="Z6" s="138"/>
      <c r="AA6" s="138"/>
      <c r="AB6" s="138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1.75" customHeight="1" thickBot="1" thickTop="1">
      <c r="A7" s="9"/>
      <c r="B7" s="80" t="s">
        <v>72</v>
      </c>
      <c r="C7" s="6">
        <v>0</v>
      </c>
      <c r="D7" s="83">
        <v>44479</v>
      </c>
      <c r="E7" s="38">
        <v>44480</v>
      </c>
      <c r="F7" s="38">
        <v>44481</v>
      </c>
      <c r="G7" s="38">
        <v>44482</v>
      </c>
      <c r="H7" s="38">
        <v>44483</v>
      </c>
      <c r="I7" s="38">
        <v>44484</v>
      </c>
      <c r="J7" s="38">
        <v>44485</v>
      </c>
      <c r="K7" s="38">
        <v>44486</v>
      </c>
      <c r="L7" s="37"/>
      <c r="M7" s="5"/>
      <c r="N7" s="28"/>
      <c r="O7" s="28"/>
      <c r="P7" s="28"/>
      <c r="Q7" s="28"/>
      <c r="R7" s="28"/>
      <c r="U7" s="138"/>
      <c r="V7" s="138"/>
      <c r="W7" s="138"/>
      <c r="X7" s="138"/>
      <c r="Y7" s="138"/>
      <c r="Z7" s="138"/>
      <c r="AA7" s="138"/>
      <c r="AB7" s="13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21.75" customHeight="1" thickBot="1" thickTop="1">
      <c r="A8" s="9"/>
      <c r="B8" s="65" t="s">
        <v>73</v>
      </c>
      <c r="C8" s="24">
        <f>SUM(C5:C7)</f>
        <v>26</v>
      </c>
      <c r="D8" s="148">
        <v>1</v>
      </c>
      <c r="E8" s="147">
        <v>1</v>
      </c>
      <c r="F8" s="147">
        <v>5</v>
      </c>
      <c r="G8" s="147">
        <v>5</v>
      </c>
      <c r="H8" s="147">
        <v>5</v>
      </c>
      <c r="I8" s="147">
        <v>5</v>
      </c>
      <c r="J8" s="147">
        <v>3</v>
      </c>
      <c r="K8" s="147">
        <v>1</v>
      </c>
      <c r="L8" s="181">
        <f>SUM(D8:K9)</f>
        <v>26</v>
      </c>
      <c r="M8" s="5"/>
      <c r="N8" s="28"/>
      <c r="O8" s="28"/>
      <c r="P8" s="28"/>
      <c r="Q8" s="28"/>
      <c r="R8" s="28"/>
      <c r="T8" s="182"/>
      <c r="U8" s="139"/>
      <c r="V8" s="139"/>
      <c r="W8" s="139"/>
      <c r="X8" s="139"/>
      <c r="Y8" s="139"/>
      <c r="Z8" s="139"/>
      <c r="AA8" s="139"/>
      <c r="AB8" s="13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21.75" customHeight="1" thickBot="1" thickTop="1">
      <c r="A9" s="9"/>
      <c r="B9" s="9"/>
      <c r="C9" s="9"/>
      <c r="D9" s="148"/>
      <c r="E9" s="147"/>
      <c r="F9" s="147"/>
      <c r="G9" s="147"/>
      <c r="H9" s="147"/>
      <c r="I9" s="147"/>
      <c r="J9" s="147"/>
      <c r="K9" s="147"/>
      <c r="L9" s="181"/>
      <c r="M9" s="5"/>
      <c r="N9" s="155" t="s">
        <v>51</v>
      </c>
      <c r="O9" s="156"/>
      <c r="P9" s="156"/>
      <c r="Q9" s="157"/>
      <c r="R9" s="67"/>
      <c r="T9" s="182"/>
      <c r="U9" s="139"/>
      <c r="V9" s="139"/>
      <c r="W9" s="139"/>
      <c r="X9" s="139"/>
      <c r="Y9" s="139"/>
      <c r="Z9" s="139"/>
      <c r="AA9" s="139"/>
      <c r="AB9" s="13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21.75" customHeight="1" thickBot="1" thickTop="1">
      <c r="A10" s="9"/>
      <c r="B10" s="140" t="s">
        <v>47</v>
      </c>
      <c r="C10" s="141"/>
      <c r="D10" s="5"/>
      <c r="E10" s="68">
        <v>6</v>
      </c>
      <c r="F10" s="68">
        <v>20</v>
      </c>
      <c r="G10" s="68">
        <v>25</v>
      </c>
      <c r="H10" s="68">
        <v>22</v>
      </c>
      <c r="I10" s="68">
        <v>34</v>
      </c>
      <c r="J10" s="68">
        <v>22</v>
      </c>
      <c r="K10" s="68">
        <v>16</v>
      </c>
      <c r="L10" s="68">
        <f>SUM(E10:K10)</f>
        <v>145</v>
      </c>
      <c r="M10" s="5"/>
      <c r="N10" s="158"/>
      <c r="O10" s="159"/>
      <c r="P10" s="159"/>
      <c r="Q10" s="160"/>
      <c r="R10" s="67"/>
      <c r="T10" s="182"/>
      <c r="U10" s="138"/>
      <c r="V10" s="138"/>
      <c r="W10" s="138"/>
      <c r="X10" s="138"/>
      <c r="Y10" s="138"/>
      <c r="Z10" s="138"/>
      <c r="AA10" s="138"/>
      <c r="AB10" s="138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21.75" customHeight="1" thickBot="1">
      <c r="A11" s="9"/>
      <c r="B11" s="11" t="s">
        <v>74</v>
      </c>
      <c r="C11" s="6">
        <v>0</v>
      </c>
      <c r="D11" s="5"/>
      <c r="E11" s="9"/>
      <c r="F11" s="9"/>
      <c r="G11" s="9"/>
      <c r="H11" s="9"/>
      <c r="I11" s="9"/>
      <c r="J11" s="5"/>
      <c r="K11" s="5"/>
      <c r="L11" s="5"/>
      <c r="M11" s="5"/>
      <c r="N11" s="158"/>
      <c r="O11" s="159"/>
      <c r="P11" s="159"/>
      <c r="Q11" s="160"/>
      <c r="R11" s="67"/>
      <c r="T11" s="182"/>
      <c r="U11" s="138"/>
      <c r="V11" s="138"/>
      <c r="W11" s="138"/>
      <c r="X11" s="138"/>
      <c r="Y11" s="138"/>
      <c r="Z11" s="138"/>
      <c r="AA11" s="138"/>
      <c r="AB11" s="13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21.75" customHeight="1" thickBot="1">
      <c r="A12" s="9"/>
      <c r="B12" s="13" t="s">
        <v>75</v>
      </c>
      <c r="C12" s="6">
        <v>6</v>
      </c>
      <c r="D12" s="5"/>
      <c r="E12" s="9"/>
      <c r="F12" s="9"/>
      <c r="G12" s="142" t="s">
        <v>49</v>
      </c>
      <c r="H12" s="143"/>
      <c r="I12" s="144"/>
      <c r="J12" s="142" t="s">
        <v>50</v>
      </c>
      <c r="K12" s="143"/>
      <c r="L12" s="168"/>
      <c r="M12" s="5"/>
      <c r="N12" s="158"/>
      <c r="O12" s="159"/>
      <c r="P12" s="159"/>
      <c r="Q12" s="160"/>
      <c r="R12" s="67"/>
      <c r="T12" s="182"/>
      <c r="U12" s="138"/>
      <c r="V12" s="138"/>
      <c r="W12" s="138"/>
      <c r="X12" s="138"/>
      <c r="Y12" s="138"/>
      <c r="Z12" s="138"/>
      <c r="AA12" s="138"/>
      <c r="AB12" s="138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21.75" customHeight="1" thickBot="1">
      <c r="A13" s="9"/>
      <c r="B13" s="14" t="s">
        <v>76</v>
      </c>
      <c r="C13" s="6">
        <v>6</v>
      </c>
      <c r="D13" s="5"/>
      <c r="E13" s="5"/>
      <c r="F13" s="1"/>
      <c r="G13" s="26" t="s">
        <v>38</v>
      </c>
      <c r="H13" s="27" t="s">
        <v>33</v>
      </c>
      <c r="I13" s="26" t="s">
        <v>34</v>
      </c>
      <c r="J13" s="26" t="s">
        <v>38</v>
      </c>
      <c r="K13" s="27" t="s">
        <v>33</v>
      </c>
      <c r="L13" s="26" t="s">
        <v>34</v>
      </c>
      <c r="M13" s="5"/>
      <c r="N13" s="158"/>
      <c r="O13" s="159"/>
      <c r="P13" s="159"/>
      <c r="Q13" s="160"/>
      <c r="R13" s="67"/>
      <c r="T13" s="182"/>
      <c r="U13" s="138"/>
      <c r="V13" s="138"/>
      <c r="W13" s="138"/>
      <c r="X13" s="138"/>
      <c r="Y13" s="138"/>
      <c r="Z13" s="138"/>
      <c r="AA13" s="138"/>
      <c r="AB13" s="138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21.75" customHeight="1" thickBot="1">
      <c r="A14" s="9"/>
      <c r="B14" s="13" t="s">
        <v>77</v>
      </c>
      <c r="C14" s="6">
        <v>10</v>
      </c>
      <c r="D14" s="5"/>
      <c r="E14" s="166" t="s">
        <v>65</v>
      </c>
      <c r="F14" s="167"/>
      <c r="G14" s="16">
        <v>0</v>
      </c>
      <c r="H14" s="17">
        <v>0</v>
      </c>
      <c r="I14" s="18">
        <v>0</v>
      </c>
      <c r="J14" s="16">
        <v>0</v>
      </c>
      <c r="K14" s="17">
        <v>0</v>
      </c>
      <c r="L14" s="18">
        <v>0</v>
      </c>
      <c r="M14" s="5"/>
      <c r="N14" s="158"/>
      <c r="O14" s="159"/>
      <c r="P14" s="159"/>
      <c r="Q14" s="160"/>
      <c r="R14" s="67"/>
      <c r="T14" s="182"/>
      <c r="U14" s="138"/>
      <c r="V14" s="138"/>
      <c r="W14" s="138"/>
      <c r="X14" s="138"/>
      <c r="Y14" s="138"/>
      <c r="Z14" s="138"/>
      <c r="AA14" s="138"/>
      <c r="AB14" s="138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21.75" customHeight="1" thickBot="1">
      <c r="A15" s="9"/>
      <c r="B15" s="14" t="s">
        <v>78</v>
      </c>
      <c r="C15" s="6">
        <v>4</v>
      </c>
      <c r="D15" s="5"/>
      <c r="E15" s="166" t="s">
        <v>66</v>
      </c>
      <c r="F15" s="167"/>
      <c r="G15" s="19">
        <v>0</v>
      </c>
      <c r="H15" s="20">
        <v>0</v>
      </c>
      <c r="I15" s="20">
        <v>0</v>
      </c>
      <c r="J15" s="19">
        <v>0</v>
      </c>
      <c r="K15" s="20">
        <v>0</v>
      </c>
      <c r="L15" s="19">
        <v>0</v>
      </c>
      <c r="M15" s="5"/>
      <c r="N15" s="158"/>
      <c r="O15" s="159"/>
      <c r="P15" s="159"/>
      <c r="Q15" s="160"/>
      <c r="R15" s="67"/>
      <c r="T15" s="182"/>
      <c r="U15" s="138"/>
      <c r="V15" s="138"/>
      <c r="W15" s="138"/>
      <c r="X15" s="138"/>
      <c r="Y15" s="138"/>
      <c r="Z15" s="138"/>
      <c r="AA15" s="138"/>
      <c r="AB15" s="138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21.75" customHeight="1" thickBot="1">
      <c r="A16" s="9"/>
      <c r="B16" s="13" t="s">
        <v>79</v>
      </c>
      <c r="C16" s="6">
        <v>0</v>
      </c>
      <c r="D16" s="5"/>
      <c r="E16" s="166" t="s">
        <v>67</v>
      </c>
      <c r="F16" s="167"/>
      <c r="G16" s="90">
        <v>26</v>
      </c>
      <c r="H16" s="91">
        <v>1017</v>
      </c>
      <c r="I16" s="91">
        <v>11</v>
      </c>
      <c r="J16" s="16">
        <v>0</v>
      </c>
      <c r="K16" s="17">
        <v>0</v>
      </c>
      <c r="L16" s="16">
        <v>0</v>
      </c>
      <c r="M16" s="5"/>
      <c r="N16" s="158"/>
      <c r="O16" s="159"/>
      <c r="P16" s="159"/>
      <c r="Q16" s="160"/>
      <c r="R16" s="67"/>
      <c r="T16" s="182"/>
      <c r="U16" s="138"/>
      <c r="V16" s="138"/>
      <c r="W16" s="138"/>
      <c r="X16" s="138"/>
      <c r="Y16" s="138"/>
      <c r="Z16" s="138"/>
      <c r="AA16" s="138"/>
      <c r="AB16" s="138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21.75" customHeight="1" thickBot="1">
      <c r="A17" s="9"/>
      <c r="B17" s="14" t="s">
        <v>80</v>
      </c>
      <c r="C17" s="6">
        <v>0</v>
      </c>
      <c r="D17" s="5"/>
      <c r="E17" s="166" t="s">
        <v>68</v>
      </c>
      <c r="F17" s="167"/>
      <c r="G17" s="19">
        <v>0</v>
      </c>
      <c r="H17" s="20">
        <v>0</v>
      </c>
      <c r="I17" s="20">
        <v>0</v>
      </c>
      <c r="J17" s="19">
        <v>0</v>
      </c>
      <c r="K17" s="20">
        <v>0</v>
      </c>
      <c r="L17" s="19">
        <v>0</v>
      </c>
      <c r="M17" s="5"/>
      <c r="N17" s="158"/>
      <c r="O17" s="159"/>
      <c r="P17" s="159"/>
      <c r="Q17" s="160"/>
      <c r="R17" s="67"/>
      <c r="T17" s="182"/>
      <c r="U17" s="138"/>
      <c r="V17" s="138"/>
      <c r="W17" s="138"/>
      <c r="X17" s="138"/>
      <c r="Y17" s="138"/>
      <c r="Z17" s="138"/>
      <c r="AA17" s="138"/>
      <c r="AB17" s="138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21.75" customHeight="1" thickBot="1">
      <c r="A18" s="9"/>
      <c r="B18" s="13" t="s">
        <v>81</v>
      </c>
      <c r="C18" s="6">
        <v>0</v>
      </c>
      <c r="D18" s="5"/>
      <c r="E18" s="166" t="s">
        <v>69</v>
      </c>
      <c r="F18" s="167"/>
      <c r="G18" s="16">
        <v>0</v>
      </c>
      <c r="H18" s="17">
        <v>0</v>
      </c>
      <c r="I18" s="17">
        <v>0</v>
      </c>
      <c r="J18" s="16">
        <v>0</v>
      </c>
      <c r="K18" s="17">
        <v>0</v>
      </c>
      <c r="L18" s="21">
        <v>0</v>
      </c>
      <c r="M18" s="5"/>
      <c r="N18" s="158"/>
      <c r="O18" s="159"/>
      <c r="P18" s="159"/>
      <c r="Q18" s="160"/>
      <c r="R18" s="67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21.75" customHeight="1" thickBot="1">
      <c r="A19" s="9"/>
      <c r="B19" s="15" t="s">
        <v>23</v>
      </c>
      <c r="C19" s="25">
        <f>SUM(C11:C18)</f>
        <v>26</v>
      </c>
      <c r="D19" s="5"/>
      <c r="E19" s="164" t="s">
        <v>36</v>
      </c>
      <c r="F19" s="165"/>
      <c r="G19" s="10">
        <f>SUM(G14:G18)</f>
        <v>26</v>
      </c>
      <c r="H19" s="22">
        <f>INT(SUM(H14:H18)+SUM(I14:I18)/16)</f>
        <v>1017</v>
      </c>
      <c r="I19" s="23">
        <f>MOD(SUM(H14:H18)+SUM(I14:I18)/16,1)*16</f>
        <v>11</v>
      </c>
      <c r="J19" s="10">
        <f>SUM(J14:J18)</f>
        <v>0</v>
      </c>
      <c r="K19" s="22">
        <f>INT(SUM(K14:K18)+SUM(L14:L18)/16)</f>
        <v>0</v>
      </c>
      <c r="L19" s="23">
        <f>MOD(SUM(K14:K18)+SUM(L14:L18)/16,1)*16</f>
        <v>0</v>
      </c>
      <c r="M19" s="5"/>
      <c r="N19" s="158"/>
      <c r="O19" s="159"/>
      <c r="P19" s="159"/>
      <c r="Q19" s="160"/>
      <c r="R19" s="67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21.75" customHeight="1" thickBot="1">
      <c r="A20" s="9"/>
      <c r="B20" s="7"/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158"/>
      <c r="O20" s="159"/>
      <c r="P20" s="159"/>
      <c r="Q20" s="160"/>
      <c r="R20" s="67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21.75" customHeight="1" thickBot="1">
      <c r="A21" s="9"/>
      <c r="B21" s="5"/>
      <c r="C21" s="5"/>
      <c r="D21" s="5"/>
      <c r="E21" s="5"/>
      <c r="F21" s="5"/>
      <c r="G21" s="5"/>
      <c r="H21" s="5"/>
      <c r="I21" s="5"/>
      <c r="J21" s="169" t="s">
        <v>64</v>
      </c>
      <c r="K21" s="170"/>
      <c r="L21" s="171"/>
      <c r="M21" s="5"/>
      <c r="N21" s="158"/>
      <c r="O21" s="159"/>
      <c r="P21" s="159"/>
      <c r="Q21" s="160"/>
      <c r="R21" s="67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21.75" customHeight="1" thickBot="1">
      <c r="A22" s="9"/>
      <c r="B22" s="145" t="s">
        <v>39</v>
      </c>
      <c r="C22" s="146"/>
      <c r="D22" s="5"/>
      <c r="E22" s="5"/>
      <c r="F22" s="5"/>
      <c r="G22" s="5"/>
      <c r="H22" s="5"/>
      <c r="I22" s="5"/>
      <c r="J22" s="53">
        <f>SUM(G19,J19)</f>
        <v>26</v>
      </c>
      <c r="K22" s="55">
        <f>SUM(H19,K19)</f>
        <v>1017</v>
      </c>
      <c r="L22" s="54">
        <f>SUM(I19,L19)</f>
        <v>11</v>
      </c>
      <c r="M22" s="5"/>
      <c r="N22" s="158"/>
      <c r="O22" s="159"/>
      <c r="P22" s="159"/>
      <c r="Q22" s="160"/>
      <c r="R22" s="67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21.75" customHeight="1" thickBot="1">
      <c r="A23" s="9"/>
      <c r="B23" s="6" t="s">
        <v>37</v>
      </c>
      <c r="C23" s="10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161"/>
      <c r="O23" s="162"/>
      <c r="P23" s="162"/>
      <c r="Q23" s="163"/>
      <c r="R23" s="67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21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21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21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21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21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21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21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21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21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21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21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21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21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21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21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</sheetData>
  <sheetProtection/>
  <mergeCells count="79">
    <mergeCell ref="Z16:Z17"/>
    <mergeCell ref="AA16:AA17"/>
    <mergeCell ref="AB16:AB17"/>
    <mergeCell ref="T16:T17"/>
    <mergeCell ref="U16:U17"/>
    <mergeCell ref="V16:V17"/>
    <mergeCell ref="W16:W17"/>
    <mergeCell ref="X16:X17"/>
    <mergeCell ref="Y16:Y17"/>
    <mergeCell ref="AA14:AA15"/>
    <mergeCell ref="AB14:AB15"/>
    <mergeCell ref="U6:U7"/>
    <mergeCell ref="V6:V7"/>
    <mergeCell ref="W6:W7"/>
    <mergeCell ref="X6:X7"/>
    <mergeCell ref="Y6:Y7"/>
    <mergeCell ref="Z6:Z7"/>
    <mergeCell ref="AA6:AA7"/>
    <mergeCell ref="AB6:AB7"/>
    <mergeCell ref="Z12:Z13"/>
    <mergeCell ref="AA12:AA13"/>
    <mergeCell ref="AB12:AB13"/>
    <mergeCell ref="T14:T15"/>
    <mergeCell ref="U14:U15"/>
    <mergeCell ref="V14:V15"/>
    <mergeCell ref="W14:W15"/>
    <mergeCell ref="X14:X15"/>
    <mergeCell ref="Y14:Y15"/>
    <mergeCell ref="Z14:Z15"/>
    <mergeCell ref="T12:T13"/>
    <mergeCell ref="U12:U13"/>
    <mergeCell ref="V12:V13"/>
    <mergeCell ref="W12:W13"/>
    <mergeCell ref="X12:X13"/>
    <mergeCell ref="Y12:Y13"/>
    <mergeCell ref="AB8:AB9"/>
    <mergeCell ref="T8:T9"/>
    <mergeCell ref="T10:T11"/>
    <mergeCell ref="V8:V9"/>
    <mergeCell ref="W8:W9"/>
    <mergeCell ref="X8:X9"/>
    <mergeCell ref="Y8:Y9"/>
    <mergeCell ref="Z8:Z9"/>
    <mergeCell ref="AA8:AA9"/>
    <mergeCell ref="A1:M2"/>
    <mergeCell ref="B4:C4"/>
    <mergeCell ref="E4:L5"/>
    <mergeCell ref="G8:G9"/>
    <mergeCell ref="H8:H9"/>
    <mergeCell ref="K8:K9"/>
    <mergeCell ref="L8:L9"/>
    <mergeCell ref="J8:J9"/>
    <mergeCell ref="N4:Q5"/>
    <mergeCell ref="N9:Q23"/>
    <mergeCell ref="E19:F19"/>
    <mergeCell ref="E14:F14"/>
    <mergeCell ref="E18:F18"/>
    <mergeCell ref="E17:F17"/>
    <mergeCell ref="E16:F16"/>
    <mergeCell ref="J12:L12"/>
    <mergeCell ref="E15:F15"/>
    <mergeCell ref="J21:L21"/>
    <mergeCell ref="B10:C10"/>
    <mergeCell ref="G12:I12"/>
    <mergeCell ref="B22:C22"/>
    <mergeCell ref="E8:E9"/>
    <mergeCell ref="F8:F9"/>
    <mergeCell ref="I8:I9"/>
    <mergeCell ref="D8:D9"/>
    <mergeCell ref="U4:AB5"/>
    <mergeCell ref="U10:U11"/>
    <mergeCell ref="V10:V11"/>
    <mergeCell ref="W10:W11"/>
    <mergeCell ref="X10:X11"/>
    <mergeCell ref="Y10:Y11"/>
    <mergeCell ref="Z10:Z11"/>
    <mergeCell ref="AA10:AA11"/>
    <mergeCell ref="AB10:AB11"/>
    <mergeCell ref="U8:U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Gray</dc:creator>
  <cp:keywords/>
  <dc:description/>
  <cp:lastModifiedBy>Gray, Tim (GA DEFENCE)</cp:lastModifiedBy>
  <cp:lastPrinted>2019-10-09T13:21:12Z</cp:lastPrinted>
  <dcterms:created xsi:type="dcterms:W3CDTF">2003-06-28T15:22:09Z</dcterms:created>
  <dcterms:modified xsi:type="dcterms:W3CDTF">2022-08-19T11:52:32Z</dcterms:modified>
  <cp:category/>
  <cp:version/>
  <cp:contentType/>
  <cp:contentStatus/>
</cp:coreProperties>
</file>