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920" windowHeight="10260" tabRatio="841" activeTab="2"/>
  </bookViews>
  <sheets>
    <sheet name="HERON 1 - 10" sheetId="1" r:id="rId1"/>
    <sheet name="FOX 11 - 20" sheetId="2" r:id="rId2"/>
    <sheet name="Listed" sheetId="3" r:id="rId3"/>
  </sheets>
  <definedNames/>
  <calcPr fullCalcOnLoad="1"/>
</workbook>
</file>

<file path=xl/sharedStrings.xml><?xml version="1.0" encoding="utf-8"?>
<sst xmlns="http://schemas.openxmlformats.org/spreadsheetml/2006/main" count="305" uniqueCount="127">
  <si>
    <t>Peg</t>
  </si>
  <si>
    <t>Fish 1</t>
  </si>
  <si>
    <t>Fish 2</t>
  </si>
  <si>
    <t>Fish 3</t>
  </si>
  <si>
    <t>Fish 4</t>
  </si>
  <si>
    <t>Fish 5</t>
  </si>
  <si>
    <t>Fish 6</t>
  </si>
  <si>
    <t>Fish 7</t>
  </si>
  <si>
    <t>Fish 8</t>
  </si>
  <si>
    <t>Fish 9</t>
  </si>
  <si>
    <t>Fish 10</t>
  </si>
  <si>
    <t>Fish 11</t>
  </si>
  <si>
    <t>Fish 12</t>
  </si>
  <si>
    <t>Pairs</t>
  </si>
  <si>
    <t>Lake</t>
  </si>
  <si>
    <t>Thu</t>
  </si>
  <si>
    <t>Sun</t>
  </si>
  <si>
    <t>Mon</t>
  </si>
  <si>
    <t>Tue</t>
  </si>
  <si>
    <t>Wed</t>
  </si>
  <si>
    <t>Fri</t>
  </si>
  <si>
    <t>Amount of Fish</t>
  </si>
  <si>
    <t>Total</t>
  </si>
  <si>
    <t>TOTALS</t>
  </si>
  <si>
    <t>Pos.</t>
  </si>
  <si>
    <t>- Common Carp</t>
  </si>
  <si>
    <t>Totals</t>
  </si>
  <si>
    <t>Fish 13</t>
  </si>
  <si>
    <t>Fish 14</t>
  </si>
  <si>
    <t>Fish 15</t>
  </si>
  <si>
    <t>Fish 16</t>
  </si>
  <si>
    <t>Fish 17</t>
  </si>
  <si>
    <t>Fish 18</t>
  </si>
  <si>
    <t>Fish 19</t>
  </si>
  <si>
    <t>Fish 20</t>
  </si>
  <si>
    <t>Sat</t>
  </si>
  <si>
    <t>Lbs</t>
  </si>
  <si>
    <t>Ozs</t>
  </si>
  <si>
    <t>Heron</t>
  </si>
  <si>
    <t>Fox</t>
  </si>
  <si>
    <t>Dave</t>
  </si>
  <si>
    <t>Garratt</t>
  </si>
  <si>
    <t>Mark</t>
  </si>
  <si>
    <t>Langley</t>
  </si>
  <si>
    <t>Dean</t>
  </si>
  <si>
    <t>Spencer</t>
  </si>
  <si>
    <t>Kelvin</t>
  </si>
  <si>
    <t>Fletcher</t>
  </si>
  <si>
    <t>Chris</t>
  </si>
  <si>
    <t>Dymock</t>
  </si>
  <si>
    <t>Chatters</t>
  </si>
  <si>
    <t>Parks</t>
  </si>
  <si>
    <t>Trev</t>
  </si>
  <si>
    <t>Harington</t>
  </si>
  <si>
    <t>Gareth</t>
  </si>
  <si>
    <t xml:space="preserve">Martin </t>
  </si>
  <si>
    <t>Sisson</t>
  </si>
  <si>
    <t xml:space="preserve">Johnathan </t>
  </si>
  <si>
    <t>Lloyd</t>
  </si>
  <si>
    <t>James</t>
  </si>
  <si>
    <t>Cain</t>
  </si>
  <si>
    <t>Luke</t>
  </si>
  <si>
    <t>Taylor</t>
  </si>
  <si>
    <t>Sean</t>
  </si>
  <si>
    <t>Quinn</t>
  </si>
  <si>
    <t>Gratton</t>
  </si>
  <si>
    <t>Lee</t>
  </si>
  <si>
    <t>Choules</t>
  </si>
  <si>
    <t>Kev</t>
  </si>
  <si>
    <t>Fry</t>
  </si>
  <si>
    <t>Perry</t>
  </si>
  <si>
    <t>Mick</t>
  </si>
  <si>
    <t>Kevin</t>
  </si>
  <si>
    <t>Locke</t>
  </si>
  <si>
    <t>Eves</t>
  </si>
  <si>
    <t>Neil</t>
  </si>
  <si>
    <t>Eyles</t>
  </si>
  <si>
    <t>Ian</t>
  </si>
  <si>
    <t>Voss</t>
  </si>
  <si>
    <t>Colin</t>
  </si>
  <si>
    <t>Ambrose</t>
  </si>
  <si>
    <t>Kavanagh</t>
  </si>
  <si>
    <t xml:space="preserve">Ian </t>
  </si>
  <si>
    <t>Winks</t>
  </si>
  <si>
    <t>Pye</t>
  </si>
  <si>
    <t xml:space="preserve">Jon </t>
  </si>
  <si>
    <t>Sarjant</t>
  </si>
  <si>
    <t>Watson</t>
  </si>
  <si>
    <t>Ben</t>
  </si>
  <si>
    <t>Clark</t>
  </si>
  <si>
    <t>Rob</t>
  </si>
  <si>
    <t>Watkins</t>
  </si>
  <si>
    <t>Mockeridge</t>
  </si>
  <si>
    <t>Paul</t>
  </si>
  <si>
    <t>Jak</t>
  </si>
  <si>
    <t>Wright</t>
  </si>
  <si>
    <t xml:space="preserve">Tim </t>
  </si>
  <si>
    <t>Tyler</t>
  </si>
  <si>
    <t>Crawley</t>
  </si>
  <si>
    <t>Slater</t>
  </si>
  <si>
    <t>John</t>
  </si>
  <si>
    <t>Williams</t>
  </si>
  <si>
    <t xml:space="preserve">Darren </t>
  </si>
  <si>
    <t>Norton</t>
  </si>
  <si>
    <t>TOTALs</t>
  </si>
  <si>
    <t>FOX LAKE</t>
  </si>
  <si>
    <t>HERON LAKE</t>
  </si>
  <si>
    <t>BIGGEST MIRROR</t>
  </si>
  <si>
    <t>BIGGEST COMMON</t>
  </si>
  <si>
    <t>VACANT</t>
  </si>
  <si>
    <t>By Weights</t>
  </si>
  <si>
    <t>Number per Day</t>
  </si>
  <si>
    <t xml:space="preserve">TOTALs  </t>
  </si>
  <si>
    <t xml:space="preserve">FOX  </t>
  </si>
  <si>
    <t xml:space="preserve">HERON  </t>
  </si>
  <si>
    <t xml:space="preserve">MIRROR  </t>
  </si>
  <si>
    <t xml:space="preserve">COMMON  </t>
  </si>
  <si>
    <t xml:space="preserve">GRASS  </t>
  </si>
  <si>
    <t xml:space="preserve">Others </t>
  </si>
  <si>
    <t xml:space="preserve">20lbs </t>
  </si>
  <si>
    <t xml:space="preserve">30lbs </t>
  </si>
  <si>
    <t xml:space="preserve">40lbs </t>
  </si>
  <si>
    <t xml:space="preserve">50lbs </t>
  </si>
  <si>
    <t xml:space="preserve">60lbs </t>
  </si>
  <si>
    <t xml:space="preserve">70lbs </t>
  </si>
  <si>
    <t xml:space="preserve">80lbs </t>
  </si>
  <si>
    <t>LISTED OVERALL WEIGHTS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</si>
</sst>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809]dd\ mmmm\ yyyy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6"/>
      <name val="Calibri"/>
      <family val="2"/>
    </font>
    <font>
      <sz val="8"/>
      <name val="Arial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6"/>
      <name val="Calibri"/>
      <family val="2"/>
    </font>
    <font>
      <b/>
      <sz val="22"/>
      <name val="Calibri"/>
      <family val="2"/>
    </font>
    <font>
      <b/>
      <sz val="4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36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left" vertical="center"/>
    </xf>
    <xf numFmtId="1" fontId="11" fillId="34" borderId="10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35" borderId="0" xfId="0" applyFont="1" applyFill="1" applyAlignment="1">
      <alignment vertical="center"/>
    </xf>
    <xf numFmtId="0" fontId="9" fillId="35" borderId="0" xfId="0" applyFont="1" applyFill="1" applyAlignment="1">
      <alignment vertical="center"/>
    </xf>
    <xf numFmtId="0" fontId="8" fillId="35" borderId="0" xfId="0" applyFont="1" applyFill="1" applyAlignment="1">
      <alignment vertical="center"/>
    </xf>
    <xf numFmtId="0" fontId="6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vertical="center"/>
    </xf>
    <xf numFmtId="0" fontId="7" fillId="35" borderId="0" xfId="0" applyFont="1" applyFill="1" applyBorder="1" applyAlignment="1">
      <alignment horizontal="center" vertical="center"/>
    </xf>
    <xf numFmtId="0" fontId="10" fillId="35" borderId="0" xfId="0" applyFont="1" applyFill="1" applyAlignment="1">
      <alignment vertical="center"/>
    </xf>
    <xf numFmtId="0" fontId="9" fillId="35" borderId="0" xfId="0" applyFont="1" applyFill="1" applyAlignment="1">
      <alignment horizontal="center" vertical="center"/>
    </xf>
    <xf numFmtId="0" fontId="31" fillId="0" borderId="13" xfId="0" applyFont="1" applyFill="1" applyBorder="1" applyAlignment="1">
      <alignment horizontal="left" vertical="center"/>
    </xf>
    <xf numFmtId="0" fontId="31" fillId="0" borderId="14" xfId="0" applyFont="1" applyFill="1" applyBorder="1" applyAlignment="1">
      <alignment horizontal="left" vertical="center"/>
    </xf>
    <xf numFmtId="0" fontId="31" fillId="0" borderId="15" xfId="0" applyFont="1" applyFill="1" applyBorder="1" applyAlignment="1">
      <alignment horizontal="left" vertical="center"/>
    </xf>
    <xf numFmtId="0" fontId="31" fillId="0" borderId="16" xfId="0" applyFont="1" applyFill="1" applyBorder="1" applyAlignment="1">
      <alignment horizontal="left" vertical="center"/>
    </xf>
    <xf numFmtId="0" fontId="31" fillId="36" borderId="10" xfId="0" applyFont="1" applyFill="1" applyBorder="1" applyAlignment="1">
      <alignment horizontal="left" vertical="center"/>
    </xf>
    <xf numFmtId="0" fontId="31" fillId="36" borderId="12" xfId="0" applyFont="1" applyFill="1" applyBorder="1" applyAlignment="1">
      <alignment horizontal="left" vertical="center"/>
    </xf>
    <xf numFmtId="0" fontId="7" fillId="36" borderId="10" xfId="0" applyFont="1" applyFill="1" applyBorder="1" applyAlignment="1">
      <alignment vertical="center"/>
    </xf>
    <xf numFmtId="0" fontId="7" fillId="36" borderId="12" xfId="0" applyFont="1" applyFill="1" applyBorder="1" applyAlignment="1">
      <alignment vertical="center"/>
    </xf>
    <xf numFmtId="0" fontId="8" fillId="36" borderId="10" xfId="0" applyFont="1" applyFill="1" applyBorder="1" applyAlignment="1">
      <alignment vertical="center"/>
    </xf>
    <xf numFmtId="0" fontId="8" fillId="36" borderId="12" xfId="0" applyFont="1" applyFill="1" applyBorder="1" applyAlignment="1">
      <alignment vertical="center"/>
    </xf>
    <xf numFmtId="0" fontId="31" fillId="0" borderId="17" xfId="0" applyFont="1" applyFill="1" applyBorder="1" applyAlignment="1">
      <alignment horizontal="left" vertical="center"/>
    </xf>
    <xf numFmtId="0" fontId="31" fillId="0" borderId="18" xfId="0" applyFont="1" applyFill="1" applyBorder="1" applyAlignment="1">
      <alignment horizontal="left" vertical="center"/>
    </xf>
    <xf numFmtId="0" fontId="6" fillId="37" borderId="13" xfId="0" applyFont="1" applyFill="1" applyBorder="1" applyAlignment="1">
      <alignment vertical="center"/>
    </xf>
    <xf numFmtId="1" fontId="9" fillId="38" borderId="13" xfId="0" applyNumberFormat="1" applyFont="1" applyFill="1" applyBorder="1" applyAlignment="1">
      <alignment horizontal="center" vertical="center"/>
    </xf>
    <xf numFmtId="0" fontId="9" fillId="38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33" fillId="40" borderId="10" xfId="0" applyFont="1" applyFill="1" applyBorder="1" applyAlignment="1">
      <alignment horizontal="center" vertical="center"/>
    </xf>
    <xf numFmtId="0" fontId="33" fillId="40" borderId="17" xfId="0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horizontal="center" vertical="center"/>
    </xf>
    <xf numFmtId="0" fontId="7" fillId="4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" fontId="32" fillId="0" borderId="10" xfId="0" applyNumberFormat="1" applyFont="1" applyFill="1" applyBorder="1" applyAlignment="1">
      <alignment horizontal="center" vertical="center"/>
    </xf>
    <xf numFmtId="1" fontId="32" fillId="39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39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9" fillId="40" borderId="10" xfId="0" applyFont="1" applyFill="1" applyBorder="1" applyAlignment="1">
      <alignment horizontal="right" vertical="center"/>
    </xf>
    <xf numFmtId="0" fontId="31" fillId="41" borderId="10" xfId="0" applyFont="1" applyFill="1" applyBorder="1" applyAlignment="1">
      <alignment horizontal="center" vertical="center"/>
    </xf>
    <xf numFmtId="1" fontId="34" fillId="13" borderId="10" xfId="0" applyNumberFormat="1" applyFont="1" applyFill="1" applyBorder="1" applyAlignment="1">
      <alignment horizontal="center" vertical="center"/>
    </xf>
    <xf numFmtId="0" fontId="34" fillId="13" borderId="10" xfId="0" applyFont="1" applyFill="1" applyBorder="1" applyAlignment="1">
      <alignment horizontal="center" vertical="center"/>
    </xf>
    <xf numFmtId="1" fontId="32" fillId="36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1" fontId="11" fillId="36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  <xf numFmtId="0" fontId="32" fillId="36" borderId="10" xfId="0" applyFont="1" applyFill="1" applyBorder="1" applyAlignment="1">
      <alignment horizontal="center" vertical="center"/>
    </xf>
    <xf numFmtId="0" fontId="32" fillId="41" borderId="10" xfId="0" applyFont="1" applyFill="1" applyBorder="1" applyAlignment="1">
      <alignment horizontal="center" vertical="center"/>
    </xf>
    <xf numFmtId="1" fontId="11" fillId="41" borderId="10" xfId="0" applyNumberFormat="1" applyFont="1" applyFill="1" applyBorder="1" applyAlignment="1">
      <alignment horizontal="center" vertical="center"/>
    </xf>
    <xf numFmtId="1" fontId="32" fillId="41" borderId="1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1" fillId="41" borderId="18" xfId="0" applyFont="1" applyFill="1" applyBorder="1" applyAlignment="1">
      <alignment horizontal="center" vertical="center"/>
    </xf>
    <xf numFmtId="0" fontId="31" fillId="41" borderId="22" xfId="0" applyFont="1" applyFill="1" applyBorder="1" applyAlignment="1">
      <alignment horizontal="center" vertical="center"/>
    </xf>
    <xf numFmtId="0" fontId="31" fillId="41" borderId="23" xfId="0" applyFont="1" applyFill="1" applyBorder="1" applyAlignment="1">
      <alignment horizontal="center" vertical="center"/>
    </xf>
    <xf numFmtId="0" fontId="31" fillId="41" borderId="24" xfId="0" applyFont="1" applyFill="1" applyBorder="1" applyAlignment="1">
      <alignment horizontal="center" vertical="center"/>
    </xf>
    <xf numFmtId="0" fontId="35" fillId="42" borderId="25" xfId="0" applyFont="1" applyFill="1" applyBorder="1" applyAlignment="1">
      <alignment horizontal="center" vertical="center"/>
    </xf>
    <xf numFmtId="0" fontId="35" fillId="42" borderId="26" xfId="0" applyFont="1" applyFill="1" applyBorder="1" applyAlignment="1">
      <alignment horizontal="center" vertical="center"/>
    </xf>
    <xf numFmtId="0" fontId="35" fillId="42" borderId="27" xfId="0" applyFont="1" applyFill="1" applyBorder="1" applyAlignment="1">
      <alignment horizontal="center" vertical="center"/>
    </xf>
    <xf numFmtId="1" fontId="12" fillId="13" borderId="28" xfId="0" applyNumberFormat="1" applyFont="1" applyFill="1" applyBorder="1" applyAlignment="1">
      <alignment horizontal="center" vertical="center"/>
    </xf>
    <xf numFmtId="0" fontId="12" fillId="13" borderId="29" xfId="0" applyFont="1" applyFill="1" applyBorder="1" applyAlignment="1">
      <alignment horizontal="center" vertical="center"/>
    </xf>
    <xf numFmtId="0" fontId="12" fillId="13" borderId="30" xfId="0" applyFont="1" applyFill="1" applyBorder="1" applyAlignment="1">
      <alignment horizontal="center" vertical="center"/>
    </xf>
    <xf numFmtId="0" fontId="12" fillId="13" borderId="31" xfId="0" applyFont="1" applyFill="1" applyBorder="1" applyAlignment="1">
      <alignment horizontal="center" vertical="center"/>
    </xf>
    <xf numFmtId="0" fontId="12" fillId="13" borderId="32" xfId="0" applyFont="1" applyFill="1" applyBorder="1" applyAlignment="1">
      <alignment horizontal="center" vertical="center"/>
    </xf>
    <xf numFmtId="0" fontId="12" fillId="13" borderId="33" xfId="0" applyFont="1" applyFill="1" applyBorder="1" applyAlignment="1">
      <alignment horizontal="center" vertical="center"/>
    </xf>
    <xf numFmtId="49" fontId="9" fillId="38" borderId="14" xfId="0" applyNumberFormat="1" applyFont="1" applyFill="1" applyBorder="1" applyAlignment="1">
      <alignment horizontal="left" vertical="center"/>
    </xf>
    <xf numFmtId="49" fontId="9" fillId="38" borderId="34" xfId="0" applyNumberFormat="1" applyFont="1" applyFill="1" applyBorder="1" applyAlignment="1">
      <alignment horizontal="left" vertical="center"/>
    </xf>
    <xf numFmtId="49" fontId="9" fillId="38" borderId="35" xfId="0" applyNumberFormat="1" applyFont="1" applyFill="1" applyBorder="1" applyAlignment="1">
      <alignment horizontal="left" vertical="center"/>
    </xf>
    <xf numFmtId="0" fontId="9" fillId="38" borderId="13" xfId="0" applyFont="1" applyFill="1" applyBorder="1" applyAlignment="1">
      <alignment horizontal="right" vertical="center"/>
    </xf>
    <xf numFmtId="0" fontId="32" fillId="0" borderId="13" xfId="0" applyFont="1" applyBorder="1" applyAlignment="1">
      <alignment horizontal="center" vertical="center"/>
    </xf>
    <xf numFmtId="0" fontId="32" fillId="39" borderId="13" xfId="0" applyFont="1" applyFill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39" borderId="15" xfId="0" applyFont="1" applyFill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32" fillId="0" borderId="17" xfId="0" applyNumberFormat="1" applyFont="1" applyFill="1" applyBorder="1" applyAlignment="1">
      <alignment horizontal="center" vertical="center"/>
    </xf>
    <xf numFmtId="1" fontId="32" fillId="0" borderId="36" xfId="0" applyNumberFormat="1" applyFont="1" applyFill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1" fontId="32" fillId="39" borderId="36" xfId="0" applyNumberFormat="1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0" fontId="3" fillId="43" borderId="13" xfId="0" applyFont="1" applyFill="1" applyBorder="1" applyAlignment="1">
      <alignment horizontal="center" vertical="center"/>
    </xf>
    <xf numFmtId="0" fontId="3" fillId="43" borderId="10" xfId="0" applyFont="1" applyFill="1" applyBorder="1" applyAlignment="1">
      <alignment horizontal="center" vertical="center"/>
    </xf>
    <xf numFmtId="0" fontId="3" fillId="44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" fontId="32" fillId="0" borderId="15" xfId="0" applyNumberFormat="1" applyFont="1" applyFill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11" fillId="35" borderId="37" xfId="0" applyFont="1" applyFill="1" applyBorder="1" applyAlignment="1">
      <alignment horizontal="center" vertical="center"/>
    </xf>
    <xf numFmtId="0" fontId="11" fillId="35" borderId="38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3" fillId="38" borderId="39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/>
    </xf>
    <xf numFmtId="1" fontId="11" fillId="35" borderId="15" xfId="0" applyNumberFormat="1" applyFont="1" applyFill="1" applyBorder="1" applyAlignment="1">
      <alignment horizontal="center" vertical="center"/>
    </xf>
    <xf numFmtId="1" fontId="11" fillId="35" borderId="10" xfId="0" applyNumberFormat="1" applyFont="1" applyFill="1" applyBorder="1" applyAlignment="1">
      <alignment horizontal="center" vertical="center"/>
    </xf>
    <xf numFmtId="0" fontId="11" fillId="35" borderId="40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1" fontId="11" fillId="35" borderId="36" xfId="0" applyNumberFormat="1" applyFont="1" applyFill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32" fillId="39" borderId="13" xfId="0" applyNumberFormat="1" applyFont="1" applyFill="1" applyBorder="1" applyAlignment="1">
      <alignment horizontal="center" vertical="center"/>
    </xf>
    <xf numFmtId="1" fontId="32" fillId="0" borderId="13" xfId="0" applyNumberFormat="1" applyFont="1" applyFill="1" applyBorder="1" applyAlignment="1">
      <alignment horizontal="center" vertical="center"/>
    </xf>
    <xf numFmtId="0" fontId="9" fillId="19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left" vertical="center"/>
    </xf>
    <xf numFmtId="0" fontId="3" fillId="13" borderId="1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13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39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1" fontId="36" fillId="13" borderId="10" xfId="0" applyNumberFormat="1" applyFont="1" applyFill="1" applyBorder="1" applyAlignment="1">
      <alignment horizontal="center" vertical="center"/>
    </xf>
    <xf numFmtId="0" fontId="36" fillId="13" borderId="11" xfId="0" applyFont="1" applyFill="1" applyBorder="1" applyAlignment="1">
      <alignment horizontal="center" vertical="center"/>
    </xf>
    <xf numFmtId="1" fontId="36" fillId="0" borderId="10" xfId="0" applyNumberFormat="1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35" borderId="41" xfId="0" applyFont="1" applyFill="1" applyBorder="1" applyAlignment="1">
      <alignment horizontal="center" vertical="center"/>
    </xf>
    <xf numFmtId="0" fontId="36" fillId="35" borderId="0" xfId="0" applyFont="1" applyFill="1" applyAlignment="1">
      <alignment vertical="center"/>
    </xf>
    <xf numFmtId="0" fontId="9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right" vertical="center"/>
    </xf>
    <xf numFmtId="0" fontId="4" fillId="39" borderId="10" xfId="0" applyFont="1" applyFill="1" applyBorder="1" applyAlignment="1">
      <alignment horizontal="right" vertical="center"/>
    </xf>
    <xf numFmtId="0" fontId="11" fillId="41" borderId="10" xfId="0" applyFont="1" applyFill="1" applyBorder="1" applyAlignment="1">
      <alignment horizontal="center" vertical="center"/>
    </xf>
    <xf numFmtId="1" fontId="32" fillId="4" borderId="10" xfId="0" applyNumberFormat="1" applyFont="1" applyFill="1" applyBorder="1" applyAlignment="1">
      <alignment horizontal="center" vertical="center"/>
    </xf>
    <xf numFmtId="0" fontId="32" fillId="4" borderId="10" xfId="0" applyFont="1" applyFill="1" applyBorder="1" applyAlignment="1">
      <alignment horizontal="center" vertical="center"/>
    </xf>
    <xf numFmtId="1" fontId="32" fillId="4" borderId="17" xfId="0" applyNumberFormat="1" applyFont="1" applyFill="1" applyBorder="1" applyAlignment="1">
      <alignment horizontal="center" vertical="center"/>
    </xf>
    <xf numFmtId="0" fontId="32" fillId="4" borderId="36" xfId="0" applyFont="1" applyFill="1" applyBorder="1" applyAlignment="1">
      <alignment horizontal="center" vertical="center"/>
    </xf>
    <xf numFmtId="1" fontId="32" fillId="4" borderId="36" xfId="0" applyNumberFormat="1" applyFont="1" applyFill="1" applyBorder="1" applyAlignment="1">
      <alignment horizontal="center" vertical="center"/>
    </xf>
    <xf numFmtId="1" fontId="32" fillId="4" borderId="13" xfId="0" applyNumberFormat="1" applyFont="1" applyFill="1" applyBorder="1" applyAlignment="1">
      <alignment horizontal="center" vertical="center"/>
    </xf>
    <xf numFmtId="0" fontId="32" fillId="4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11" fillId="41" borderId="10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0" fontId="31" fillId="41" borderId="10" xfId="0" applyFont="1" applyFill="1" applyBorder="1" applyAlignment="1">
      <alignment horizontal="left" vertical="center"/>
    </xf>
    <xf numFmtId="0" fontId="7" fillId="41" borderId="10" xfId="0" applyFont="1" applyFill="1" applyBorder="1" applyAlignment="1">
      <alignment vertical="center"/>
    </xf>
    <xf numFmtId="0" fontId="8" fillId="41" borderId="10" xfId="0" applyFont="1" applyFill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2" fillId="45" borderId="14" xfId="0" applyFont="1" applyFill="1" applyBorder="1" applyAlignment="1">
      <alignment horizontal="center" vertical="center"/>
    </xf>
    <xf numFmtId="0" fontId="2" fillId="45" borderId="34" xfId="0" applyFont="1" applyFill="1" applyBorder="1" applyAlignment="1">
      <alignment horizontal="center" vertical="center"/>
    </xf>
    <xf numFmtId="0" fontId="2" fillId="45" borderId="17" xfId="0" applyFont="1" applyFill="1" applyBorder="1" applyAlignment="1">
      <alignment horizontal="center" vertical="center"/>
    </xf>
    <xf numFmtId="0" fontId="2" fillId="45" borderId="17" xfId="0" applyFont="1" applyFill="1" applyBorder="1" applyAlignment="1">
      <alignment horizontal="center" vertical="center"/>
    </xf>
    <xf numFmtId="0" fontId="7" fillId="45" borderId="18" xfId="0" applyFont="1" applyFill="1" applyBorder="1" applyAlignment="1">
      <alignment horizontal="center" vertical="center"/>
    </xf>
    <xf numFmtId="0" fontId="7" fillId="45" borderId="22" xfId="0" applyFont="1" applyFill="1" applyBorder="1" applyAlignment="1">
      <alignment horizontal="center" vertical="center"/>
    </xf>
    <xf numFmtId="0" fontId="2" fillId="45" borderId="18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13" fillId="19" borderId="28" xfId="0" applyFont="1" applyFill="1" applyBorder="1" applyAlignment="1">
      <alignment horizontal="center" vertical="center"/>
    </xf>
    <xf numFmtId="0" fontId="13" fillId="19" borderId="42" xfId="0" applyFont="1" applyFill="1" applyBorder="1" applyAlignment="1">
      <alignment horizontal="center" vertical="center"/>
    </xf>
    <xf numFmtId="0" fontId="13" fillId="19" borderId="29" xfId="0" applyFont="1" applyFill="1" applyBorder="1" applyAlignment="1">
      <alignment horizontal="center" vertical="center"/>
    </xf>
    <xf numFmtId="0" fontId="13" fillId="19" borderId="43" xfId="0" applyFont="1" applyFill="1" applyBorder="1" applyAlignment="1">
      <alignment horizontal="center" vertical="center"/>
    </xf>
    <xf numFmtId="0" fontId="13" fillId="19" borderId="30" xfId="0" applyFont="1" applyFill="1" applyBorder="1" applyAlignment="1">
      <alignment horizontal="center" vertical="center"/>
    </xf>
    <xf numFmtId="0" fontId="13" fillId="19" borderId="44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21</xdr:row>
      <xdr:rowOff>171450</xdr:rowOff>
    </xdr:from>
    <xdr:to>
      <xdr:col>10</xdr:col>
      <xdr:colOff>0</xdr:colOff>
      <xdr:row>24</xdr:row>
      <xdr:rowOff>0</xdr:rowOff>
    </xdr:to>
    <xdr:sp>
      <xdr:nvSpPr>
        <xdr:cNvPr id="1" name="Straight Arrow Connector 2"/>
        <xdr:cNvSpPr>
          <a:spLocks/>
        </xdr:cNvSpPr>
      </xdr:nvSpPr>
      <xdr:spPr>
        <a:xfrm flipH="1" flipV="1">
          <a:off x="3762375" y="5886450"/>
          <a:ext cx="1638300" cy="838200"/>
        </a:xfrm>
        <a:prstGeom prst="straightConnector1">
          <a:avLst/>
        </a:prstGeom>
        <a:noFill/>
        <a:ln w="508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123825</xdr:colOff>
      <xdr:row>6</xdr:row>
      <xdr:rowOff>38100</xdr:rowOff>
    </xdr:from>
    <xdr:to>
      <xdr:col>20</xdr:col>
      <xdr:colOff>371475</xdr:colOff>
      <xdr:row>23</xdr:row>
      <xdr:rowOff>371475</xdr:rowOff>
    </xdr:to>
    <xdr:sp>
      <xdr:nvSpPr>
        <xdr:cNvPr id="2" name="Straight Arrow Connector 3"/>
        <xdr:cNvSpPr>
          <a:spLocks/>
        </xdr:cNvSpPr>
      </xdr:nvSpPr>
      <xdr:spPr>
        <a:xfrm flipH="1" flipV="1">
          <a:off x="8953500" y="2038350"/>
          <a:ext cx="628650" cy="4676775"/>
        </a:xfrm>
        <a:prstGeom prst="straightConnector1">
          <a:avLst/>
        </a:prstGeom>
        <a:noFill/>
        <a:ln w="508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238125</xdr:rowOff>
    </xdr:from>
    <xdr:to>
      <xdr:col>5</xdr:col>
      <xdr:colOff>381000</xdr:colOff>
      <xdr:row>22</xdr:row>
      <xdr:rowOff>0</xdr:rowOff>
    </xdr:to>
    <xdr:sp>
      <xdr:nvSpPr>
        <xdr:cNvPr id="3" name="Oval 4"/>
        <xdr:cNvSpPr>
          <a:spLocks/>
        </xdr:cNvSpPr>
      </xdr:nvSpPr>
      <xdr:spPr>
        <a:xfrm>
          <a:off x="3124200" y="5457825"/>
          <a:ext cx="752475" cy="504825"/>
        </a:xfrm>
        <a:prstGeom prst="ellipse">
          <a:avLst/>
        </a:prstGeom>
        <a:noFill/>
        <a:ln w="5715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</xdr:colOff>
      <xdr:row>4</xdr:row>
      <xdr:rowOff>0</xdr:rowOff>
    </xdr:from>
    <xdr:to>
      <xdr:col>19</xdr:col>
      <xdr:colOff>381000</xdr:colOff>
      <xdr:row>6</xdr:row>
      <xdr:rowOff>9525</xdr:rowOff>
    </xdr:to>
    <xdr:sp>
      <xdr:nvSpPr>
        <xdr:cNvPr id="4" name="Oval 5"/>
        <xdr:cNvSpPr>
          <a:spLocks/>
        </xdr:cNvSpPr>
      </xdr:nvSpPr>
      <xdr:spPr>
        <a:xfrm>
          <a:off x="8467725" y="1504950"/>
          <a:ext cx="742950" cy="504825"/>
        </a:xfrm>
        <a:prstGeom prst="ellipse">
          <a:avLst/>
        </a:prstGeom>
        <a:noFill/>
        <a:ln w="5715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20</xdr:row>
      <xdr:rowOff>0</xdr:rowOff>
    </xdr:from>
    <xdr:to>
      <xdr:col>21</xdr:col>
      <xdr:colOff>28575</xdr:colOff>
      <xdr:row>26</xdr:row>
      <xdr:rowOff>0</xdr:rowOff>
    </xdr:to>
    <xdr:sp>
      <xdr:nvSpPr>
        <xdr:cNvPr id="1" name="Straight Arrow Connector 1"/>
        <xdr:cNvSpPr>
          <a:spLocks/>
        </xdr:cNvSpPr>
      </xdr:nvSpPr>
      <xdr:spPr>
        <a:xfrm flipH="1" flipV="1">
          <a:off x="9458325" y="5219700"/>
          <a:ext cx="28575" cy="1752600"/>
        </a:xfrm>
        <a:prstGeom prst="straightConnector1">
          <a:avLst/>
        </a:prstGeom>
        <a:noFill/>
        <a:ln w="508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20</xdr:row>
      <xdr:rowOff>9525</xdr:rowOff>
    </xdr:from>
    <xdr:to>
      <xdr:col>13</xdr:col>
      <xdr:colOff>38100</xdr:colOff>
      <xdr:row>26</xdr:row>
      <xdr:rowOff>0</xdr:rowOff>
    </xdr:to>
    <xdr:sp>
      <xdr:nvSpPr>
        <xdr:cNvPr id="2" name="Straight Arrow Connector 3"/>
        <xdr:cNvSpPr>
          <a:spLocks/>
        </xdr:cNvSpPr>
      </xdr:nvSpPr>
      <xdr:spPr>
        <a:xfrm flipH="1" flipV="1">
          <a:off x="6448425" y="5229225"/>
          <a:ext cx="0" cy="1743075"/>
        </a:xfrm>
        <a:prstGeom prst="straightConnector1">
          <a:avLst/>
        </a:prstGeom>
        <a:noFill/>
        <a:ln w="508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18</xdr:row>
      <xdr:rowOff>0</xdr:rowOff>
    </xdr:from>
    <xdr:to>
      <xdr:col>21</xdr:col>
      <xdr:colOff>381000</xdr:colOff>
      <xdr:row>20</xdr:row>
      <xdr:rowOff>0</xdr:rowOff>
    </xdr:to>
    <xdr:sp>
      <xdr:nvSpPr>
        <xdr:cNvPr id="3" name="Oval 5"/>
        <xdr:cNvSpPr>
          <a:spLocks/>
        </xdr:cNvSpPr>
      </xdr:nvSpPr>
      <xdr:spPr>
        <a:xfrm>
          <a:off x="9086850" y="4724400"/>
          <a:ext cx="752475" cy="495300"/>
        </a:xfrm>
        <a:prstGeom prst="ellipse">
          <a:avLst/>
        </a:prstGeom>
        <a:noFill/>
        <a:ln w="5715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18</xdr:row>
      <xdr:rowOff>0</xdr:rowOff>
    </xdr:from>
    <xdr:to>
      <xdr:col>14</xdr:col>
      <xdr:colOff>28575</xdr:colOff>
      <xdr:row>20</xdr:row>
      <xdr:rowOff>9525</xdr:rowOff>
    </xdr:to>
    <xdr:sp>
      <xdr:nvSpPr>
        <xdr:cNvPr id="4" name="Oval 4"/>
        <xdr:cNvSpPr>
          <a:spLocks/>
        </xdr:cNvSpPr>
      </xdr:nvSpPr>
      <xdr:spPr>
        <a:xfrm>
          <a:off x="6076950" y="4724400"/>
          <a:ext cx="742950" cy="504825"/>
        </a:xfrm>
        <a:prstGeom prst="ellipse">
          <a:avLst/>
        </a:prstGeom>
        <a:noFill/>
        <a:ln w="5715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2</xdr:row>
      <xdr:rowOff>0</xdr:rowOff>
    </xdr:from>
    <xdr:to>
      <xdr:col>23</xdr:col>
      <xdr:colOff>19050</xdr:colOff>
      <xdr:row>3</xdr:row>
      <xdr:rowOff>228600</xdr:rowOff>
    </xdr:to>
    <xdr:sp>
      <xdr:nvSpPr>
        <xdr:cNvPr id="1" name="Oval 3"/>
        <xdr:cNvSpPr>
          <a:spLocks/>
        </xdr:cNvSpPr>
      </xdr:nvSpPr>
      <xdr:spPr>
        <a:xfrm>
          <a:off x="9896475" y="762000"/>
          <a:ext cx="781050" cy="476250"/>
        </a:xfrm>
        <a:prstGeom prst="ellipse">
          <a:avLst/>
        </a:prstGeom>
        <a:noFill/>
        <a:ln w="5715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</xdr:row>
      <xdr:rowOff>9525</xdr:rowOff>
    </xdr:from>
    <xdr:to>
      <xdr:col>7</xdr:col>
      <xdr:colOff>28575</xdr:colOff>
      <xdr:row>7</xdr:row>
      <xdr:rowOff>238125</xdr:rowOff>
    </xdr:to>
    <xdr:sp>
      <xdr:nvSpPr>
        <xdr:cNvPr id="2" name="Oval 4"/>
        <xdr:cNvSpPr>
          <a:spLocks/>
        </xdr:cNvSpPr>
      </xdr:nvSpPr>
      <xdr:spPr>
        <a:xfrm>
          <a:off x="3810000" y="1762125"/>
          <a:ext cx="781050" cy="476250"/>
        </a:xfrm>
        <a:prstGeom prst="ellipse">
          <a:avLst/>
        </a:prstGeom>
        <a:noFill/>
        <a:ln w="5715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66675</xdr:colOff>
      <xdr:row>10</xdr:row>
      <xdr:rowOff>9525</xdr:rowOff>
    </xdr:from>
    <xdr:to>
      <xdr:col>52</xdr:col>
      <xdr:colOff>647700</xdr:colOff>
      <xdr:row>11</xdr:row>
      <xdr:rowOff>238125</xdr:rowOff>
    </xdr:to>
    <xdr:sp>
      <xdr:nvSpPr>
        <xdr:cNvPr id="3" name="Oval 5"/>
        <xdr:cNvSpPr>
          <a:spLocks/>
        </xdr:cNvSpPr>
      </xdr:nvSpPr>
      <xdr:spPr>
        <a:xfrm>
          <a:off x="24384000" y="2752725"/>
          <a:ext cx="581025" cy="476250"/>
        </a:xfrm>
        <a:prstGeom prst="ellipse">
          <a:avLst/>
        </a:prstGeom>
        <a:noFill/>
        <a:ln w="5715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76200</xdr:colOff>
      <xdr:row>32</xdr:row>
      <xdr:rowOff>38100</xdr:rowOff>
    </xdr:from>
    <xdr:to>
      <xdr:col>52</xdr:col>
      <xdr:colOff>657225</xdr:colOff>
      <xdr:row>34</xdr:row>
      <xdr:rowOff>19050</xdr:rowOff>
    </xdr:to>
    <xdr:sp>
      <xdr:nvSpPr>
        <xdr:cNvPr id="4" name="Oval 6"/>
        <xdr:cNvSpPr>
          <a:spLocks/>
        </xdr:cNvSpPr>
      </xdr:nvSpPr>
      <xdr:spPr>
        <a:xfrm>
          <a:off x="24393525" y="8229600"/>
          <a:ext cx="581025" cy="476250"/>
        </a:xfrm>
        <a:prstGeom prst="ellipse">
          <a:avLst/>
        </a:prstGeom>
        <a:noFill/>
        <a:ln w="5715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285750</xdr:colOff>
      <xdr:row>12</xdr:row>
      <xdr:rowOff>200025</xdr:rowOff>
    </xdr:from>
    <xdr:to>
      <xdr:col>59</xdr:col>
      <xdr:colOff>504825</xdr:colOff>
      <xdr:row>15</xdr:row>
      <xdr:rowOff>161925</xdr:rowOff>
    </xdr:to>
    <xdr:sp>
      <xdr:nvSpPr>
        <xdr:cNvPr id="5" name="Oval 7"/>
        <xdr:cNvSpPr>
          <a:spLocks/>
        </xdr:cNvSpPr>
      </xdr:nvSpPr>
      <xdr:spPr>
        <a:xfrm>
          <a:off x="28775025" y="3438525"/>
          <a:ext cx="933450" cy="704850"/>
        </a:xfrm>
        <a:prstGeom prst="ellipse">
          <a:avLst/>
        </a:prstGeom>
        <a:noFill/>
        <a:ln w="5715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57150</xdr:colOff>
      <xdr:row>5</xdr:row>
      <xdr:rowOff>238125</xdr:rowOff>
    </xdr:from>
    <xdr:to>
      <xdr:col>61</xdr:col>
      <xdr:colOff>647700</xdr:colOff>
      <xdr:row>7</xdr:row>
      <xdr:rowOff>219075</xdr:rowOff>
    </xdr:to>
    <xdr:sp>
      <xdr:nvSpPr>
        <xdr:cNvPr id="6" name="Oval 8"/>
        <xdr:cNvSpPr>
          <a:spLocks/>
        </xdr:cNvSpPr>
      </xdr:nvSpPr>
      <xdr:spPr>
        <a:xfrm>
          <a:off x="30689550" y="1743075"/>
          <a:ext cx="590550" cy="476250"/>
        </a:xfrm>
        <a:prstGeom prst="ellipse">
          <a:avLst/>
        </a:prstGeom>
        <a:noFill/>
        <a:ln w="5715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48"/>
  <sheetViews>
    <sheetView zoomScale="70" zoomScaleNormal="70" zoomScalePageLayoutView="0" workbookViewId="0" topLeftCell="A1">
      <selection activeCell="M26" sqref="M26:N26"/>
    </sheetView>
  </sheetViews>
  <sheetFormatPr defaultColWidth="9.140625" defaultRowHeight="12.75"/>
  <cols>
    <col min="1" max="2" width="9.140625" style="3" customWidth="1"/>
    <col min="3" max="3" width="12.00390625" style="3" bestFit="1" customWidth="1"/>
    <col min="4" max="4" width="16.421875" style="3" customWidth="1"/>
    <col min="5" max="44" width="5.7109375" style="3" customWidth="1"/>
    <col min="45" max="46" width="10.7109375" style="3" customWidth="1"/>
    <col min="47" max="16384" width="9.140625" style="3" customWidth="1"/>
  </cols>
  <sheetData>
    <row r="1" spans="1:76" ht="37.5" customHeight="1">
      <c r="A1" s="38" t="s">
        <v>106</v>
      </c>
      <c r="B1" s="38"/>
      <c r="C1" s="38"/>
      <c r="D1" s="38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8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</row>
    <row r="2" spans="1:76" ht="42" customHeight="1">
      <c r="A2" s="4" t="s">
        <v>0</v>
      </c>
      <c r="B2" s="4" t="s">
        <v>14</v>
      </c>
      <c r="C2" s="40" t="s">
        <v>13</v>
      </c>
      <c r="D2" s="41"/>
      <c r="E2" s="37" t="s">
        <v>1</v>
      </c>
      <c r="F2" s="37"/>
      <c r="G2" s="37" t="s">
        <v>2</v>
      </c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 t="s">
        <v>6</v>
      </c>
      <c r="P2" s="37"/>
      <c r="Q2" s="37" t="s">
        <v>7</v>
      </c>
      <c r="R2" s="37"/>
      <c r="S2" s="37" t="s">
        <v>8</v>
      </c>
      <c r="T2" s="37"/>
      <c r="U2" s="37" t="s">
        <v>9</v>
      </c>
      <c r="V2" s="37"/>
      <c r="W2" s="37" t="s">
        <v>10</v>
      </c>
      <c r="X2" s="37"/>
      <c r="Y2" s="37" t="s">
        <v>11</v>
      </c>
      <c r="Z2" s="37"/>
      <c r="AA2" s="37" t="s">
        <v>12</v>
      </c>
      <c r="AB2" s="37"/>
      <c r="AC2" s="37" t="s">
        <v>27</v>
      </c>
      <c r="AD2" s="37"/>
      <c r="AE2" s="37" t="s">
        <v>28</v>
      </c>
      <c r="AF2" s="37"/>
      <c r="AG2" s="37" t="s">
        <v>29</v>
      </c>
      <c r="AH2" s="37"/>
      <c r="AI2" s="37" t="s">
        <v>30</v>
      </c>
      <c r="AJ2" s="37"/>
      <c r="AK2" s="37" t="s">
        <v>31</v>
      </c>
      <c r="AL2" s="37"/>
      <c r="AM2" s="37" t="s">
        <v>32</v>
      </c>
      <c r="AN2" s="37"/>
      <c r="AO2" s="37" t="s">
        <v>33</v>
      </c>
      <c r="AP2" s="37"/>
      <c r="AQ2" s="37" t="s">
        <v>34</v>
      </c>
      <c r="AR2" s="37"/>
      <c r="AS2" s="4" t="s">
        <v>36</v>
      </c>
      <c r="AT2" s="6" t="s">
        <v>37</v>
      </c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</row>
    <row r="3" spans="1:76" ht="19.5" customHeight="1">
      <c r="A3" s="105">
        <v>1</v>
      </c>
      <c r="B3" s="105" t="s">
        <v>38</v>
      </c>
      <c r="C3" s="122" t="s">
        <v>40</v>
      </c>
      <c r="D3" s="123" t="s">
        <v>41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31">
        <f>INT(SUM(E3+G3+I3+K3+M3+O3+Q3+S3+U3+W3+Y3+AA3+AC3+AE3+AG3+AI3+AK3+AM3+AO3+AQ3)+SUM(F3+H3+J3+L3+N3+P3+R3+T3+V3+X3+Z3+AB3+AD3+AF3+AH3+AJ3+AL3+AN3+AP3+AR3)/16)</f>
        <v>0</v>
      </c>
      <c r="AT3" s="132">
        <f>MOD(SUM(E3+G3+I3+K3+M3+O3+Q3+S3+U3+W3+Y3+AA3+AC3+AE3+AG3+AI3+AK3+AM3+AO3+AQ3)+SUM(F3+H3+J3+L3+N3+P3+R3+T3+V3+X3+Z3+AB3+AD3+AF3+AH3+AJ3+AL3+AN3+AP3+AR3)/16,1)*16</f>
        <v>0</v>
      </c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</row>
    <row r="4" spans="1:76" ht="19.5" customHeight="1">
      <c r="A4" s="105"/>
      <c r="B4" s="105"/>
      <c r="C4" s="122" t="s">
        <v>42</v>
      </c>
      <c r="D4" s="123" t="s">
        <v>43</v>
      </c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31"/>
      <c r="AT4" s="13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</row>
    <row r="5" spans="1:76" ht="19.5" customHeight="1">
      <c r="A5" s="101">
        <v>2</v>
      </c>
      <c r="B5" s="91" t="s">
        <v>38</v>
      </c>
      <c r="C5" s="124" t="s">
        <v>44</v>
      </c>
      <c r="D5" s="125" t="s">
        <v>45</v>
      </c>
      <c r="E5" s="127">
        <v>44</v>
      </c>
      <c r="F5" s="127">
        <v>1</v>
      </c>
      <c r="G5" s="128">
        <v>39</v>
      </c>
      <c r="H5" s="128">
        <v>0</v>
      </c>
      <c r="I5" s="128">
        <v>41</v>
      </c>
      <c r="J5" s="128">
        <v>4</v>
      </c>
      <c r="K5" s="128">
        <v>27</v>
      </c>
      <c r="L5" s="128">
        <v>6</v>
      </c>
      <c r="M5" s="128">
        <v>26</v>
      </c>
      <c r="N5" s="128">
        <v>0</v>
      </c>
      <c r="O5" s="128">
        <v>34</v>
      </c>
      <c r="P5" s="128">
        <v>12</v>
      </c>
      <c r="Q5" s="127">
        <v>27</v>
      </c>
      <c r="R5" s="127">
        <v>0</v>
      </c>
      <c r="S5" s="128">
        <v>48</v>
      </c>
      <c r="T5" s="128">
        <v>2</v>
      </c>
      <c r="U5" s="128">
        <v>35</v>
      </c>
      <c r="V5" s="128">
        <v>9</v>
      </c>
      <c r="W5" s="127">
        <v>19</v>
      </c>
      <c r="X5" s="127">
        <v>13</v>
      </c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33">
        <f>INT(SUM(E5+G5+I5+K5+M5+O5+Q5+S5+U5+W5+Y5+AA5+AC5+AE5+AG5+AI5+AK5+AM5+AO5+AQ5)+SUM(F5+H5+J5+L5+N5+P5+R5+T5+V5+X5+Z5+AB5+AD5+AF5+AH5+AJ5+AL5+AN5+AP5+AR5)/16)</f>
        <v>342</v>
      </c>
      <c r="AT5" s="134">
        <f>MOD(SUM(E5+G5+I5+K5+M5+O5+Q5+S5+U5+W5+Y5+AA5+AC5+AE5+AG5+AI5+AK5+AM5+AO5+AQ5)+SUM(F5+H5+J5+L5+N5+P5+R5+T5+V5+X5+Z5+AB5+AD5+AF5+AH5+AJ5+AL5+AN5+AP5+AR5)/16,1)*16</f>
        <v>15</v>
      </c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</row>
    <row r="6" spans="1:76" ht="19.5" customHeight="1">
      <c r="A6" s="102"/>
      <c r="B6" s="91"/>
      <c r="C6" s="124" t="s">
        <v>46</v>
      </c>
      <c r="D6" s="125" t="s">
        <v>47</v>
      </c>
      <c r="E6" s="127"/>
      <c r="F6" s="127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7"/>
      <c r="R6" s="127"/>
      <c r="S6" s="128"/>
      <c r="T6" s="128"/>
      <c r="U6" s="128"/>
      <c r="V6" s="128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33"/>
      <c r="AT6" s="134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</row>
    <row r="7" spans="1:76" ht="19.5" customHeight="1">
      <c r="A7" s="91">
        <v>3</v>
      </c>
      <c r="B7" s="91" t="s">
        <v>38</v>
      </c>
      <c r="C7" s="124" t="s">
        <v>48</v>
      </c>
      <c r="D7" s="125" t="s">
        <v>49</v>
      </c>
      <c r="E7" s="128">
        <v>26</v>
      </c>
      <c r="F7" s="128">
        <v>8</v>
      </c>
      <c r="G7" s="127">
        <v>35</v>
      </c>
      <c r="H7" s="127">
        <v>8</v>
      </c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33">
        <f>INT(SUM(E7+G7+I7+K7+M7+O7+Q7+S7+U7+W7+Y7+AA7+AC7+AE7+AG7+AI7+AK7+AM7+AO7+AQ7)+SUM(F7+H7+J7+L7+N7+P7+R7+T7+V7+X7+Z7+AB7+AD7+AF7+AH7+AJ7+AL7+AN7+AP7+AR7)/16)</f>
        <v>62</v>
      </c>
      <c r="AT7" s="134">
        <f>MOD(SUM(E7+G7+I7+K7+M7+O7+Q7+S7+U7+W7+Y7+AA7+AC7+AE7+AG7+AI7+AK7+AM7+AO7+AQ7)+SUM(F7+H7+J7+L7+N7+P7+R7+T7+V7+X7+Z7+AB7+AD7+AF7+AH7+AJ7+AL7+AN7+AP7+AR7)/16,1)*16</f>
        <v>0</v>
      </c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</row>
    <row r="8" spans="1:76" ht="19.5" customHeight="1">
      <c r="A8" s="91"/>
      <c r="B8" s="91"/>
      <c r="C8" s="124" t="s">
        <v>42</v>
      </c>
      <c r="D8" s="125" t="s">
        <v>50</v>
      </c>
      <c r="E8" s="128"/>
      <c r="F8" s="128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33"/>
      <c r="AT8" s="134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</row>
    <row r="9" spans="1:76" ht="19.5" customHeight="1">
      <c r="A9" s="91">
        <v>4</v>
      </c>
      <c r="B9" s="91" t="s">
        <v>38</v>
      </c>
      <c r="C9" s="124" t="s">
        <v>54</v>
      </c>
      <c r="D9" s="125" t="s">
        <v>53</v>
      </c>
      <c r="E9" s="127">
        <v>41</v>
      </c>
      <c r="F9" s="127">
        <v>6</v>
      </c>
      <c r="G9" s="127">
        <v>41</v>
      </c>
      <c r="H9" s="127">
        <v>2</v>
      </c>
      <c r="I9" s="127">
        <v>32</v>
      </c>
      <c r="J9" s="127">
        <v>0</v>
      </c>
      <c r="K9" s="127">
        <v>32</v>
      </c>
      <c r="L9" s="127">
        <v>12</v>
      </c>
      <c r="M9" s="128">
        <v>46</v>
      </c>
      <c r="N9" s="128">
        <v>14</v>
      </c>
      <c r="O9" s="127">
        <v>33</v>
      </c>
      <c r="P9" s="127">
        <v>14</v>
      </c>
      <c r="Q9" s="127">
        <v>35</v>
      </c>
      <c r="R9" s="127">
        <v>12</v>
      </c>
      <c r="S9" s="128">
        <v>14</v>
      </c>
      <c r="T9" s="128">
        <v>4</v>
      </c>
      <c r="U9" s="127">
        <v>37</v>
      </c>
      <c r="V9" s="127">
        <v>2</v>
      </c>
      <c r="W9" s="127">
        <v>21</v>
      </c>
      <c r="X9" s="127">
        <v>2</v>
      </c>
      <c r="Y9" s="128">
        <v>20</v>
      </c>
      <c r="Z9" s="128">
        <v>10</v>
      </c>
      <c r="AA9" s="127">
        <v>22</v>
      </c>
      <c r="AB9" s="127">
        <v>14</v>
      </c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33">
        <f>INT(SUM(E9+G9+I9+K9+M9+O9+Q9+S9+U9+W9+Y9+AA9+AC9+AE9+AG9+AI9+AK9+AM9+AO9+AQ9)+SUM(F9+H9+J9+L9+N9+P9+R9+T9+V9+X9+Z9+AB9+AD9+AF9+AH9+AJ9+AL9+AN9+AP9+AR9)/16)</f>
        <v>379</v>
      </c>
      <c r="AT9" s="134">
        <f>MOD(SUM(E9+G9+I9+K9+M9+O9+Q9+S9+U9+W9+Y9+AA9+AC9+AE9+AG9+AI9+AK9+AM9+AO9+AQ9)+SUM(F9+H9+J9+L9+N9+P9+R9+T9+V9+X9+Z9+AB9+AD9+AF9+AH9+AJ9+AL9+AN9+AP9+AR9)/16,1)*16</f>
        <v>12</v>
      </c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</row>
    <row r="10" spans="1:76" ht="19.5" customHeight="1">
      <c r="A10" s="91"/>
      <c r="B10" s="91"/>
      <c r="C10" s="124" t="s">
        <v>52</v>
      </c>
      <c r="D10" s="125" t="s">
        <v>51</v>
      </c>
      <c r="E10" s="127"/>
      <c r="F10" s="127"/>
      <c r="G10" s="127"/>
      <c r="H10" s="127"/>
      <c r="I10" s="127"/>
      <c r="J10" s="127"/>
      <c r="K10" s="127"/>
      <c r="L10" s="127"/>
      <c r="M10" s="128"/>
      <c r="N10" s="128"/>
      <c r="O10" s="127"/>
      <c r="P10" s="127"/>
      <c r="Q10" s="127"/>
      <c r="R10" s="127"/>
      <c r="S10" s="128"/>
      <c r="T10" s="128"/>
      <c r="U10" s="127"/>
      <c r="V10" s="127"/>
      <c r="W10" s="127"/>
      <c r="X10" s="127"/>
      <c r="Y10" s="128"/>
      <c r="Z10" s="128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33"/>
      <c r="AT10" s="134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</row>
    <row r="11" spans="1:76" ht="19.5" customHeight="1">
      <c r="A11" s="91">
        <v>5</v>
      </c>
      <c r="B11" s="91" t="s">
        <v>38</v>
      </c>
      <c r="C11" s="124" t="s">
        <v>55</v>
      </c>
      <c r="D11" s="125" t="s">
        <v>56</v>
      </c>
      <c r="E11" s="127">
        <v>43</v>
      </c>
      <c r="F11" s="127">
        <v>10</v>
      </c>
      <c r="G11" s="127">
        <v>24</v>
      </c>
      <c r="H11" s="127">
        <v>6</v>
      </c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33">
        <f>INT(SUM(E11+G11+I11+K11+M11+O11+Q11+S11+U11+W11+Y11+AA11+AC11+AE11+AG11+AI11+AK11+AM11+AO11+AQ11)+SUM(F11+H11+J11+L11+N11+P11+R11+T11+V11+X11+Z11+AB11+AD11+AF11+AH11+AJ11+AL11+AN11+AP11+AR11)/16)</f>
        <v>68</v>
      </c>
      <c r="AT11" s="134">
        <f>MOD(SUM(E11+G11+I11+K11+M11+O11+Q11+S11+U11+W11+Y11+AA11+AC11+AE11+AG11+AI11+AK11+AM11+AO11+AQ11)+SUM(F11+H11+J11+L11+N11+P11+R11+T11+V11+X11+Z11+AB11+AD11+AF11+AH11+AJ11+AL11+AN11+AP11+AR11)/16,1)*16</f>
        <v>0</v>
      </c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</row>
    <row r="12" spans="1:76" ht="19.5" customHeight="1">
      <c r="A12" s="91"/>
      <c r="B12" s="91"/>
      <c r="C12" s="124" t="s">
        <v>57</v>
      </c>
      <c r="D12" s="125" t="s">
        <v>58</v>
      </c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33"/>
      <c r="AT12" s="134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</row>
    <row r="13" spans="1:76" ht="19.5" customHeight="1">
      <c r="A13" s="91">
        <v>6</v>
      </c>
      <c r="B13" s="91" t="s">
        <v>38</v>
      </c>
      <c r="C13" s="124" t="s">
        <v>59</v>
      </c>
      <c r="D13" s="125" t="s">
        <v>60</v>
      </c>
      <c r="E13" s="127">
        <v>27</v>
      </c>
      <c r="F13" s="127">
        <v>2</v>
      </c>
      <c r="G13" s="127">
        <v>21</v>
      </c>
      <c r="H13" s="127">
        <v>6</v>
      </c>
      <c r="I13" s="128">
        <v>29</v>
      </c>
      <c r="J13" s="128">
        <v>0</v>
      </c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33">
        <f>INT(SUM(E13+G13+I13+K13+M13+O13+Q13+S13+U13+W13+Y13+AA13+AC13+AE13+AG13+AI13+AK13+AM13+AO13+AQ13)+SUM(F13+H13+J13+L13+N13+P13+R13+T13+V13+X13+Z13+AB13+AD13+AF13+AH13+AJ13+AL13+AN13+AP13+AR13)/16)</f>
        <v>77</v>
      </c>
      <c r="AT13" s="134">
        <f>MOD(SUM(E13+G13+I13+K13+M13+O13+Q13+S13+U13+W13+Y13+AA13+AC13+AE13+AG13+AI13+AK13+AM13+AO13+AQ13)+SUM(F13+H13+J13+L13+N13+P13+R13+T13+V13+X13+Z13+AB13+AD13+AF13+AH13+AJ13+AL13+AN13+AP13+AR13)/16,1)*16</f>
        <v>8</v>
      </c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</row>
    <row r="14" spans="1:76" ht="19.5" customHeight="1">
      <c r="A14" s="91"/>
      <c r="B14" s="91"/>
      <c r="C14" s="124" t="s">
        <v>61</v>
      </c>
      <c r="D14" s="125" t="s">
        <v>62</v>
      </c>
      <c r="E14" s="127"/>
      <c r="F14" s="127"/>
      <c r="G14" s="127"/>
      <c r="H14" s="127"/>
      <c r="I14" s="128"/>
      <c r="J14" s="128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33"/>
      <c r="AT14" s="134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</row>
    <row r="15" spans="1:76" ht="19.5" customHeight="1">
      <c r="A15" s="91">
        <v>7</v>
      </c>
      <c r="B15" s="91" t="s">
        <v>38</v>
      </c>
      <c r="C15" s="124" t="s">
        <v>63</v>
      </c>
      <c r="D15" s="125" t="s">
        <v>64</v>
      </c>
      <c r="E15" s="129">
        <v>24</v>
      </c>
      <c r="F15" s="129">
        <v>2</v>
      </c>
      <c r="G15" s="130">
        <v>38</v>
      </c>
      <c r="H15" s="130">
        <v>6</v>
      </c>
      <c r="I15" s="129">
        <v>45</v>
      </c>
      <c r="J15" s="129">
        <v>2</v>
      </c>
      <c r="K15" s="130">
        <v>46</v>
      </c>
      <c r="L15" s="130">
        <v>2</v>
      </c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33">
        <f>INT(SUM(E15+G15+I15+K15+M15+O15+Q15+S15+U15+W15+Y15+AA15+AC15+AE15+AG15+AI15+AK15+AM15+AO15+AQ15)+SUM(F15+H15+J15+L15+N15+P15+R15+T15+V15+X15+Z15+AB15+AD15+AF15+AH15+AJ15+AL15+AN15+AP15+AR15)/16)</f>
        <v>153</v>
      </c>
      <c r="AT15" s="134">
        <f>MOD(SUM(E15+G15+I15+K15+M15+O15+Q15+S15+U15+W15+Y15+AA15+AC15+AE15+AG15+AI15+AK15+AM15+AO15+AQ15)+SUM(F15+H15+J15+L15+N15+P15+R15+T15+V15+X15+Z15+AB15+AD15+AF15+AH15+AJ15+AL15+AN15+AP15+AR15)/16,1)*16</f>
        <v>12</v>
      </c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</row>
    <row r="16" spans="1:76" ht="19.5" customHeight="1">
      <c r="A16" s="91"/>
      <c r="B16" s="91"/>
      <c r="C16" s="124" t="s">
        <v>100</v>
      </c>
      <c r="D16" s="125" t="s">
        <v>101</v>
      </c>
      <c r="E16" s="129"/>
      <c r="F16" s="129"/>
      <c r="G16" s="130"/>
      <c r="H16" s="130"/>
      <c r="I16" s="129"/>
      <c r="J16" s="129"/>
      <c r="K16" s="130"/>
      <c r="L16" s="130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33"/>
      <c r="AT16" s="134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</row>
    <row r="17" spans="1:76" ht="19.5" customHeight="1">
      <c r="A17" s="91">
        <v>8</v>
      </c>
      <c r="B17" s="91" t="s">
        <v>38</v>
      </c>
      <c r="C17" s="124" t="s">
        <v>68</v>
      </c>
      <c r="D17" s="125" t="s">
        <v>67</v>
      </c>
      <c r="E17" s="129">
        <v>23</v>
      </c>
      <c r="F17" s="129">
        <v>0</v>
      </c>
      <c r="G17" s="130">
        <v>34</v>
      </c>
      <c r="H17" s="130">
        <v>9</v>
      </c>
      <c r="I17" s="129">
        <v>28</v>
      </c>
      <c r="J17" s="129">
        <v>0</v>
      </c>
      <c r="K17" s="129">
        <v>41</v>
      </c>
      <c r="L17" s="129">
        <v>6</v>
      </c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9"/>
      <c r="AS17" s="133">
        <f>INT(SUM(E17+G17+I17+K17+M17+O17+Q17+S17+U17+W17+Y17+AA17+AC17+AE17+AG17+AI17+AK17+AM17+AO17+AQ17)+SUM(F17+H17+J17+L17+N17+P17+R17+T17+V17+X17+Z17+AB17+AD17+AF17+AH17+AJ17+AL17+AN17+AP17+AR17)/16)</f>
        <v>126</v>
      </c>
      <c r="AT17" s="134">
        <f>MOD(SUM(E17+G17+I17+K17+M17+O17+Q17+S17+U17+W17+Y17+AA17+AC17+AE17+AG17+AI17+AK17+AM17+AO17+AQ17)+SUM(F17+H17+J17+L17+N17+P17+R17+T17+V17+X17+Z17+AB17+AD17+AF17+AH17+AJ17+AL17+AN17+AP17+AR17)/16,1)*16</f>
        <v>15</v>
      </c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</row>
    <row r="18" spans="1:76" ht="19.5" customHeight="1">
      <c r="A18" s="91"/>
      <c r="B18" s="91"/>
      <c r="C18" s="124" t="s">
        <v>66</v>
      </c>
      <c r="D18" s="125" t="s">
        <v>65</v>
      </c>
      <c r="E18" s="129"/>
      <c r="F18" s="129"/>
      <c r="G18" s="130"/>
      <c r="H18" s="130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9"/>
      <c r="AS18" s="133"/>
      <c r="AT18" s="134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</row>
    <row r="19" spans="1:76" ht="19.5" customHeight="1">
      <c r="A19" s="91">
        <v>9</v>
      </c>
      <c r="B19" s="91" t="s">
        <v>38</v>
      </c>
      <c r="C19" s="124" t="s">
        <v>66</v>
      </c>
      <c r="D19" s="125" t="s">
        <v>45</v>
      </c>
      <c r="E19" s="130">
        <v>27</v>
      </c>
      <c r="F19" s="130">
        <v>10</v>
      </c>
      <c r="G19" s="129">
        <v>42</v>
      </c>
      <c r="H19" s="129">
        <v>4</v>
      </c>
      <c r="I19" s="129">
        <v>27</v>
      </c>
      <c r="J19" s="129">
        <v>6</v>
      </c>
      <c r="K19" s="130">
        <v>34</v>
      </c>
      <c r="L19" s="130">
        <v>8</v>
      </c>
      <c r="M19" s="130">
        <v>44</v>
      </c>
      <c r="N19" s="130">
        <v>10</v>
      </c>
      <c r="O19" s="129">
        <v>21</v>
      </c>
      <c r="P19" s="129">
        <v>10</v>
      </c>
      <c r="Q19" s="130">
        <v>33</v>
      </c>
      <c r="R19" s="130">
        <v>10</v>
      </c>
      <c r="S19" s="129">
        <v>41</v>
      </c>
      <c r="T19" s="129">
        <v>0</v>
      </c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9"/>
      <c r="AS19" s="133">
        <f>INT(SUM(E19+G19+I19+K19+M19+O19+Q19+S19+U19+W19+Y19+AA19+AC19+AE19+AG19+AI19+AK19+AM19+AO19+AQ19)+SUM(F19+H19+J19+L19+N19+P19+R19+T19+V19+X19+Z19+AB19+AD19+AF19+AH19+AJ19+AL19+AN19+AP19+AR19)/16)</f>
        <v>272</v>
      </c>
      <c r="AT19" s="134">
        <f>MOD(SUM(E19+G19+I19+K19+M19+O19+Q19+S19+U19+W19+Y19+AA19+AC19+AE19+AG19+AI19+AK19+AM19+AO19+AQ19)+SUM(F19+H19+J19+L19+N19+P19+R19+T19+V19+X19+Z19+AB19+AD19+AF19+AH19+AJ19+AL19+AN19+AP19+AR19)/16,1)*16</f>
        <v>10</v>
      </c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</row>
    <row r="20" spans="1:76" ht="19.5" customHeight="1">
      <c r="A20" s="91"/>
      <c r="B20" s="91"/>
      <c r="C20" s="124" t="s">
        <v>70</v>
      </c>
      <c r="D20" s="125" t="s">
        <v>69</v>
      </c>
      <c r="E20" s="130"/>
      <c r="F20" s="130"/>
      <c r="G20" s="129"/>
      <c r="H20" s="129"/>
      <c r="I20" s="129"/>
      <c r="J20" s="129"/>
      <c r="K20" s="130"/>
      <c r="L20" s="130"/>
      <c r="M20" s="130"/>
      <c r="N20" s="130"/>
      <c r="O20" s="129"/>
      <c r="P20" s="129"/>
      <c r="Q20" s="130"/>
      <c r="R20" s="130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9"/>
      <c r="AS20" s="133"/>
      <c r="AT20" s="134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</row>
    <row r="21" spans="1:76" ht="19.5" customHeight="1">
      <c r="A21" s="91">
        <v>10</v>
      </c>
      <c r="B21" s="91" t="s">
        <v>38</v>
      </c>
      <c r="C21" s="124" t="s">
        <v>71</v>
      </c>
      <c r="D21" s="125" t="s">
        <v>62</v>
      </c>
      <c r="E21" s="91">
        <v>51</v>
      </c>
      <c r="F21" s="91">
        <v>8</v>
      </c>
      <c r="G21" s="129">
        <v>28</v>
      </c>
      <c r="H21" s="129">
        <v>6</v>
      </c>
      <c r="I21" s="129">
        <v>27</v>
      </c>
      <c r="J21" s="129">
        <v>8</v>
      </c>
      <c r="K21" s="130">
        <v>19</v>
      </c>
      <c r="L21" s="130">
        <v>2</v>
      </c>
      <c r="M21" s="129">
        <v>21</v>
      </c>
      <c r="N21" s="129">
        <v>4</v>
      </c>
      <c r="O21" s="130">
        <v>21</v>
      </c>
      <c r="P21" s="130">
        <v>0</v>
      </c>
      <c r="Q21" s="129">
        <v>32</v>
      </c>
      <c r="R21" s="129">
        <v>10</v>
      </c>
      <c r="S21" s="130">
        <v>24</v>
      </c>
      <c r="T21" s="130">
        <v>12</v>
      </c>
      <c r="U21" s="129">
        <v>34</v>
      </c>
      <c r="V21" s="129">
        <v>2</v>
      </c>
      <c r="W21" s="130">
        <v>40</v>
      </c>
      <c r="X21" s="130">
        <v>0</v>
      </c>
      <c r="Y21" s="129">
        <v>23</v>
      </c>
      <c r="Z21" s="129">
        <v>10</v>
      </c>
      <c r="AA21" s="130">
        <v>23</v>
      </c>
      <c r="AB21" s="130">
        <v>2</v>
      </c>
      <c r="AC21" s="129">
        <v>30</v>
      </c>
      <c r="AD21" s="129">
        <v>12</v>
      </c>
      <c r="AE21" s="129">
        <v>27</v>
      </c>
      <c r="AF21" s="129">
        <v>4</v>
      </c>
      <c r="AG21" s="129">
        <v>24</v>
      </c>
      <c r="AH21" s="127">
        <v>6</v>
      </c>
      <c r="AI21" s="128">
        <v>27</v>
      </c>
      <c r="AJ21" s="128">
        <v>10</v>
      </c>
      <c r="AK21" s="128">
        <v>28</v>
      </c>
      <c r="AL21" s="128">
        <v>0</v>
      </c>
      <c r="AM21" s="127"/>
      <c r="AN21" s="127"/>
      <c r="AO21" s="127"/>
      <c r="AP21" s="127"/>
      <c r="AQ21" s="127"/>
      <c r="AR21" s="129"/>
      <c r="AS21" s="133">
        <f>INT(SUM(E21+G21+I21+K21+M21+O21+Q21+S21+U21+W21+Y21+AA21+AC21+AE21+AG21+AI21+AK21+AM21+AO21+AQ21)+SUM(F21+H21+J21+L21+N21+P21+R21+T21+V21+X21+Z21+AB21+AD21+AF21+AH21+AJ21+AL21+AN21+AP21+AR21)/16)</f>
        <v>485</v>
      </c>
      <c r="AT21" s="134">
        <f>MOD(SUM(E21+G21+I21+K21+M21+O21+Q21+S21+U21+W21+Y21+AA21+AC21+AE21+AG21+AI21+AK21+AM21+AO21+AQ21)+SUM(F21+H21+J21+L21+N21+P21+R21+T21+V21+X21+Z21+AB21+AD21+AF21+AH21+AJ21+AL21+AN21+AP21+AR21)/16,1)*16</f>
        <v>0</v>
      </c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</row>
    <row r="22" spans="1:76" ht="19.5" customHeight="1">
      <c r="A22" s="91"/>
      <c r="B22" s="91"/>
      <c r="C22" s="124" t="s">
        <v>72</v>
      </c>
      <c r="D22" s="125" t="s">
        <v>73</v>
      </c>
      <c r="E22" s="91"/>
      <c r="F22" s="91"/>
      <c r="G22" s="129"/>
      <c r="H22" s="129"/>
      <c r="I22" s="129"/>
      <c r="J22" s="129"/>
      <c r="K22" s="130"/>
      <c r="L22" s="130"/>
      <c r="M22" s="129"/>
      <c r="N22" s="129"/>
      <c r="O22" s="130"/>
      <c r="P22" s="130"/>
      <c r="Q22" s="129"/>
      <c r="R22" s="129"/>
      <c r="S22" s="130"/>
      <c r="T22" s="130"/>
      <c r="U22" s="129"/>
      <c r="V22" s="129"/>
      <c r="W22" s="130"/>
      <c r="X22" s="130"/>
      <c r="Y22" s="129"/>
      <c r="Z22" s="129"/>
      <c r="AA22" s="130"/>
      <c r="AB22" s="130"/>
      <c r="AC22" s="129"/>
      <c r="AD22" s="129"/>
      <c r="AE22" s="129"/>
      <c r="AF22" s="129"/>
      <c r="AG22" s="129"/>
      <c r="AH22" s="127"/>
      <c r="AI22" s="128"/>
      <c r="AJ22" s="128"/>
      <c r="AK22" s="128"/>
      <c r="AL22" s="128"/>
      <c r="AM22" s="127"/>
      <c r="AN22" s="127"/>
      <c r="AO22" s="127"/>
      <c r="AP22" s="127"/>
      <c r="AQ22" s="127"/>
      <c r="AR22" s="129"/>
      <c r="AS22" s="133"/>
      <c r="AT22" s="134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</row>
    <row r="23" spans="1:76" ht="30" customHeight="1">
      <c r="A23" s="50" t="s">
        <v>23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8">
        <f>SUM(AS3:AS22)</f>
        <v>1964</v>
      </c>
      <c r="AT23" s="9">
        <f>SUM(AT3:AT22)</f>
        <v>72</v>
      </c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</row>
    <row r="24" spans="1:76" ht="30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</row>
    <row r="25" spans="1:76" ht="30" customHeight="1">
      <c r="A25" s="12"/>
      <c r="B25" s="12"/>
      <c r="C25" s="12"/>
      <c r="D25" s="13"/>
      <c r="E25" s="12"/>
      <c r="F25" s="12"/>
      <c r="G25" s="12"/>
      <c r="H25" s="12"/>
      <c r="I25" s="12"/>
      <c r="J25" s="12"/>
      <c r="K25" s="35" t="s">
        <v>107</v>
      </c>
      <c r="L25" s="35"/>
      <c r="M25" s="35"/>
      <c r="N25" s="35"/>
      <c r="O25" s="35"/>
      <c r="P25" s="35"/>
      <c r="Q25" s="12"/>
      <c r="R25" s="36" t="s">
        <v>108</v>
      </c>
      <c r="S25" s="36"/>
      <c r="T25" s="36"/>
      <c r="U25" s="36"/>
      <c r="V25" s="36"/>
      <c r="W25" s="36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37">
        <f>SUM(M26,T26)</f>
        <v>62</v>
      </c>
      <c r="AT25" s="137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</row>
    <row r="26" spans="1:76" ht="30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35">
        <v>36</v>
      </c>
      <c r="N26" s="135"/>
      <c r="O26" s="136"/>
      <c r="P26" s="136"/>
      <c r="Q26" s="136"/>
      <c r="R26" s="136"/>
      <c r="S26" s="136"/>
      <c r="T26" s="135">
        <v>26</v>
      </c>
      <c r="U26" s="135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</row>
    <row r="27" spans="1:76" ht="30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</row>
    <row r="28" spans="1:76" ht="30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</row>
    <row r="29" spans="1:76" ht="30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</row>
    <row r="30" spans="1:76" ht="30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</row>
    <row r="31" spans="1:76" ht="30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</row>
    <row r="32" spans="1:76" ht="30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</row>
    <row r="33" spans="1:76" ht="30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</row>
    <row r="34" spans="1:76" ht="30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</row>
    <row r="35" spans="1:76" ht="30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</row>
    <row r="36" spans="10:76" ht="30" customHeight="1"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</row>
    <row r="37" spans="10:76" ht="30" customHeight="1"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</row>
    <row r="38" spans="10:76" ht="30" customHeight="1"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</row>
    <row r="39" spans="10:76" ht="30" customHeight="1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</row>
    <row r="40" spans="10:76" ht="30" customHeight="1"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</row>
    <row r="41" spans="10:76" ht="30" customHeight="1"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</row>
    <row r="42" spans="10:76" ht="30" customHeight="1"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</row>
    <row r="43" spans="10:76" ht="30" customHeight="1"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</row>
    <row r="44" spans="10:76" ht="30" customHeight="1"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</row>
    <row r="45" spans="10:76" ht="30" customHeight="1"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</row>
    <row r="46" spans="10:76" ht="30" customHeight="1"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</row>
    <row r="47" spans="10:76" ht="30" customHeight="1"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</row>
    <row r="48" spans="10:76" ht="30" customHeight="1"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</row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</sheetData>
  <sheetProtection/>
  <mergeCells count="468">
    <mergeCell ref="K25:P25"/>
    <mergeCell ref="M26:N26"/>
    <mergeCell ref="R25:W25"/>
    <mergeCell ref="T26:U26"/>
    <mergeCell ref="A23:AR23"/>
    <mergeCell ref="AL21:AL22"/>
    <mergeCell ref="AM21:AM22"/>
    <mergeCell ref="AN21:AN22"/>
    <mergeCell ref="AO21:AO22"/>
    <mergeCell ref="AP21:AP22"/>
    <mergeCell ref="AQ21:AQ22"/>
    <mergeCell ref="R21:R22"/>
    <mergeCell ref="S21:S22"/>
    <mergeCell ref="T21:T22"/>
    <mergeCell ref="AO17:AO18"/>
    <mergeCell ref="AP17:AP18"/>
    <mergeCell ref="AQ17:AQ18"/>
    <mergeCell ref="AI19:AI20"/>
    <mergeCell ref="AJ19:AJ20"/>
    <mergeCell ref="AK19:AK20"/>
    <mergeCell ref="AL19:AL20"/>
    <mergeCell ref="AM19:AM20"/>
    <mergeCell ref="AN19:AN20"/>
    <mergeCell ref="AO19:AO20"/>
    <mergeCell ref="AI17:AI18"/>
    <mergeCell ref="AJ17:AJ18"/>
    <mergeCell ref="AK17:AK18"/>
    <mergeCell ref="AL17:AL18"/>
    <mergeCell ref="AM17:AM18"/>
    <mergeCell ref="AN17:AN18"/>
    <mergeCell ref="AQ13:AQ14"/>
    <mergeCell ref="AI15:AI16"/>
    <mergeCell ref="AJ15:AJ16"/>
    <mergeCell ref="AK15:AK16"/>
    <mergeCell ref="AL15:AL16"/>
    <mergeCell ref="AM15:AM16"/>
    <mergeCell ref="AN15:AN16"/>
    <mergeCell ref="AO15:AO16"/>
    <mergeCell ref="AP15:AP16"/>
    <mergeCell ref="AQ15:AQ16"/>
    <mergeCell ref="AM11:AM12"/>
    <mergeCell ref="AN11:AN12"/>
    <mergeCell ref="AO11:AO12"/>
    <mergeCell ref="AP11:AP12"/>
    <mergeCell ref="AQ11:AQ12"/>
    <mergeCell ref="AI13:AI14"/>
    <mergeCell ref="AJ13:AJ14"/>
    <mergeCell ref="AK13:AK14"/>
    <mergeCell ref="AL13:AL14"/>
    <mergeCell ref="AM13:AM14"/>
    <mergeCell ref="AJ9:AJ10"/>
    <mergeCell ref="AK9:AK10"/>
    <mergeCell ref="AL9:AL10"/>
    <mergeCell ref="AM9:AM10"/>
    <mergeCell ref="AN9:AN10"/>
    <mergeCell ref="AO9:AO10"/>
    <mergeCell ref="AH17:AH18"/>
    <mergeCell ref="AH19:AH20"/>
    <mergeCell ref="AH21:AH22"/>
    <mergeCell ref="AI3:AI4"/>
    <mergeCell ref="AJ3:AJ4"/>
    <mergeCell ref="AK3:AK4"/>
    <mergeCell ref="AI7:AI8"/>
    <mergeCell ref="AJ7:AJ8"/>
    <mergeCell ref="AK7:AK8"/>
    <mergeCell ref="AI11:AI12"/>
    <mergeCell ref="AG2:AH2"/>
    <mergeCell ref="AI2:AJ2"/>
    <mergeCell ref="AK2:AL2"/>
    <mergeCell ref="AM2:AN2"/>
    <mergeCell ref="AO2:AP2"/>
    <mergeCell ref="AQ2:AR2"/>
    <mergeCell ref="AT17:AT18"/>
    <mergeCell ref="AT19:AT20"/>
    <mergeCell ref="AT21:AT22"/>
    <mergeCell ref="AD21:AD22"/>
    <mergeCell ref="AE21:AE22"/>
    <mergeCell ref="AF21:AF22"/>
    <mergeCell ref="AG21:AG22"/>
    <mergeCell ref="AR21:AR22"/>
    <mergeCell ref="AS17:AS18"/>
    <mergeCell ref="AS19:AS20"/>
    <mergeCell ref="AS21:AS22"/>
    <mergeCell ref="X21:X22"/>
    <mergeCell ref="Y21:Y22"/>
    <mergeCell ref="Z21:Z22"/>
    <mergeCell ref="AA21:AA22"/>
    <mergeCell ref="AB21:AB22"/>
    <mergeCell ref="AC21:AC22"/>
    <mergeCell ref="AI21:AI22"/>
    <mergeCell ref="AJ21:AJ22"/>
    <mergeCell ref="AK21:AK22"/>
    <mergeCell ref="U21:U22"/>
    <mergeCell ref="V21:V22"/>
    <mergeCell ref="W21:W22"/>
    <mergeCell ref="L21:L22"/>
    <mergeCell ref="M21:M22"/>
    <mergeCell ref="N21:N22"/>
    <mergeCell ref="O21:O22"/>
    <mergeCell ref="P21:P22"/>
    <mergeCell ref="Q21:Q22"/>
    <mergeCell ref="F21:F22"/>
    <mergeCell ref="G21:G22"/>
    <mergeCell ref="H21:H22"/>
    <mergeCell ref="I21:I22"/>
    <mergeCell ref="J21:J22"/>
    <mergeCell ref="K21:K22"/>
    <mergeCell ref="AC19:AC20"/>
    <mergeCell ref="AD19:AD20"/>
    <mergeCell ref="AE19:AE20"/>
    <mergeCell ref="AF19:AF20"/>
    <mergeCell ref="AG19:AG20"/>
    <mergeCell ref="AR19:AR20"/>
    <mergeCell ref="AP19:AP20"/>
    <mergeCell ref="AQ19:AQ20"/>
    <mergeCell ref="W19:W20"/>
    <mergeCell ref="X19:X20"/>
    <mergeCell ref="Y19:Y20"/>
    <mergeCell ref="Z19:Z20"/>
    <mergeCell ref="AA19:AA20"/>
    <mergeCell ref="AB19:AB20"/>
    <mergeCell ref="Q19:Q20"/>
    <mergeCell ref="R19:R20"/>
    <mergeCell ref="S19:S20"/>
    <mergeCell ref="T19:T20"/>
    <mergeCell ref="U19:U20"/>
    <mergeCell ref="V19:V20"/>
    <mergeCell ref="K19:K20"/>
    <mergeCell ref="L19:L20"/>
    <mergeCell ref="M19:M20"/>
    <mergeCell ref="N19:N20"/>
    <mergeCell ref="O19:O20"/>
    <mergeCell ref="P19:P20"/>
    <mergeCell ref="AD17:AD18"/>
    <mergeCell ref="AE17:AE18"/>
    <mergeCell ref="AF17:AF18"/>
    <mergeCell ref="AG17:AG18"/>
    <mergeCell ref="AR17:AR18"/>
    <mergeCell ref="F19:F20"/>
    <mergeCell ref="G19:G20"/>
    <mergeCell ref="H19:H20"/>
    <mergeCell ref="I19:I20"/>
    <mergeCell ref="J19:J20"/>
    <mergeCell ref="X17:X18"/>
    <mergeCell ref="Y17:Y18"/>
    <mergeCell ref="Z17:Z18"/>
    <mergeCell ref="AA17:AA18"/>
    <mergeCell ref="AB17:AB18"/>
    <mergeCell ref="AC17:AC18"/>
    <mergeCell ref="R17:R18"/>
    <mergeCell ref="S17:S18"/>
    <mergeCell ref="T17:T18"/>
    <mergeCell ref="U17:U18"/>
    <mergeCell ref="V17:V18"/>
    <mergeCell ref="W17:W18"/>
    <mergeCell ref="L17:L18"/>
    <mergeCell ref="M17:M18"/>
    <mergeCell ref="N17:N18"/>
    <mergeCell ref="O17:O18"/>
    <mergeCell ref="P17:P18"/>
    <mergeCell ref="Q17:Q18"/>
    <mergeCell ref="F17:F18"/>
    <mergeCell ref="G17:G18"/>
    <mergeCell ref="H17:H18"/>
    <mergeCell ref="I17:I18"/>
    <mergeCell ref="J17:J18"/>
    <mergeCell ref="K17:K18"/>
    <mergeCell ref="AT15:AT16"/>
    <mergeCell ref="A17:A18"/>
    <mergeCell ref="A19:A20"/>
    <mergeCell ref="A21:A22"/>
    <mergeCell ref="B17:B18"/>
    <mergeCell ref="B19:B20"/>
    <mergeCell ref="B21:B22"/>
    <mergeCell ref="E17:E18"/>
    <mergeCell ref="E19:E20"/>
    <mergeCell ref="E21:E22"/>
    <mergeCell ref="AD15:AD16"/>
    <mergeCell ref="AE15:AE16"/>
    <mergeCell ref="AF15:AF16"/>
    <mergeCell ref="AG15:AG16"/>
    <mergeCell ref="AR15:AR16"/>
    <mergeCell ref="AS15:AS16"/>
    <mergeCell ref="AH15:AH16"/>
    <mergeCell ref="X15:X16"/>
    <mergeCell ref="Y15:Y16"/>
    <mergeCell ref="Z15:Z16"/>
    <mergeCell ref="AA15:AA16"/>
    <mergeCell ref="AB15:AB16"/>
    <mergeCell ref="AC15:AC16"/>
    <mergeCell ref="R15:R16"/>
    <mergeCell ref="S15:S16"/>
    <mergeCell ref="T15:T16"/>
    <mergeCell ref="U15:U16"/>
    <mergeCell ref="V15:V16"/>
    <mergeCell ref="W15:W16"/>
    <mergeCell ref="L15:L16"/>
    <mergeCell ref="M15:M16"/>
    <mergeCell ref="N15:N16"/>
    <mergeCell ref="O15:O16"/>
    <mergeCell ref="P15:P16"/>
    <mergeCell ref="Q15:Q16"/>
    <mergeCell ref="AT13:AT14"/>
    <mergeCell ref="A15:A16"/>
    <mergeCell ref="B15:B16"/>
    <mergeCell ref="E15:E16"/>
    <mergeCell ref="F15:F16"/>
    <mergeCell ref="G15:G16"/>
    <mergeCell ref="H15:H16"/>
    <mergeCell ref="I15:I16"/>
    <mergeCell ref="J15:J16"/>
    <mergeCell ref="K15:K16"/>
    <mergeCell ref="AD13:AD14"/>
    <mergeCell ref="AE13:AE14"/>
    <mergeCell ref="AF13:AF14"/>
    <mergeCell ref="AG13:AG14"/>
    <mergeCell ref="AR13:AR14"/>
    <mergeCell ref="AS13:AS14"/>
    <mergeCell ref="AH13:AH14"/>
    <mergeCell ref="AN13:AN14"/>
    <mergeCell ref="AO13:AO14"/>
    <mergeCell ref="AP13:AP14"/>
    <mergeCell ref="X13:X14"/>
    <mergeCell ref="Y13:Y14"/>
    <mergeCell ref="Z13:Z14"/>
    <mergeCell ref="AA13:AA14"/>
    <mergeCell ref="AB13:AB14"/>
    <mergeCell ref="AC13:AC14"/>
    <mergeCell ref="R13:R14"/>
    <mergeCell ref="S13:S14"/>
    <mergeCell ref="T13:T14"/>
    <mergeCell ref="U13:U14"/>
    <mergeCell ref="V13:V14"/>
    <mergeCell ref="W13:W14"/>
    <mergeCell ref="L13:L14"/>
    <mergeCell ref="M13:M14"/>
    <mergeCell ref="N13:N14"/>
    <mergeCell ref="O13:O14"/>
    <mergeCell ref="P13:P14"/>
    <mergeCell ref="Q13:Q14"/>
    <mergeCell ref="AT11:AT12"/>
    <mergeCell ref="A13:A14"/>
    <mergeCell ref="B13:B14"/>
    <mergeCell ref="E13:E14"/>
    <mergeCell ref="F13:F14"/>
    <mergeCell ref="G13:G14"/>
    <mergeCell ref="H13:H14"/>
    <mergeCell ref="I13:I14"/>
    <mergeCell ref="J13:J14"/>
    <mergeCell ref="K13:K14"/>
    <mergeCell ref="AD11:AD12"/>
    <mergeCell ref="AE11:AE12"/>
    <mergeCell ref="AF11:AF12"/>
    <mergeCell ref="AG11:AG12"/>
    <mergeCell ref="AR11:AR12"/>
    <mergeCell ref="AS11:AS12"/>
    <mergeCell ref="AH11:AH12"/>
    <mergeCell ref="AJ11:AJ12"/>
    <mergeCell ref="AK11:AK12"/>
    <mergeCell ref="AL11:AL12"/>
    <mergeCell ref="X11:X12"/>
    <mergeCell ref="Y11:Y12"/>
    <mergeCell ref="Z11:Z12"/>
    <mergeCell ref="AA11:AA12"/>
    <mergeCell ref="AB11:AB12"/>
    <mergeCell ref="AC11:AC12"/>
    <mergeCell ref="R11:R12"/>
    <mergeCell ref="S11:S12"/>
    <mergeCell ref="T11:T12"/>
    <mergeCell ref="U11:U12"/>
    <mergeCell ref="V11:V12"/>
    <mergeCell ref="W11:W12"/>
    <mergeCell ref="L11:L12"/>
    <mergeCell ref="M11:M12"/>
    <mergeCell ref="N11:N12"/>
    <mergeCell ref="O11:O12"/>
    <mergeCell ref="P11:P12"/>
    <mergeCell ref="Q11:Q12"/>
    <mergeCell ref="AT9:AT10"/>
    <mergeCell ref="A11:A12"/>
    <mergeCell ref="B11:B12"/>
    <mergeCell ref="E11:E12"/>
    <mergeCell ref="F11:F12"/>
    <mergeCell ref="G11:G12"/>
    <mergeCell ref="H11:H12"/>
    <mergeCell ref="I11:I12"/>
    <mergeCell ref="J11:J12"/>
    <mergeCell ref="K11:K12"/>
    <mergeCell ref="AD9:AD10"/>
    <mergeCell ref="AE9:AE10"/>
    <mergeCell ref="AF9:AF10"/>
    <mergeCell ref="AG9:AG10"/>
    <mergeCell ref="AR9:AR10"/>
    <mergeCell ref="AS9:AS10"/>
    <mergeCell ref="AH9:AH10"/>
    <mergeCell ref="AP9:AP10"/>
    <mergeCell ref="AQ9:AQ10"/>
    <mergeCell ref="AI9:AI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AT7:AT8"/>
    <mergeCell ref="A9:A10"/>
    <mergeCell ref="B9:B10"/>
    <mergeCell ref="E9:E10"/>
    <mergeCell ref="F9:F10"/>
    <mergeCell ref="G9:G10"/>
    <mergeCell ref="H9:H10"/>
    <mergeCell ref="I9:I10"/>
    <mergeCell ref="J9:J10"/>
    <mergeCell ref="K9:K10"/>
    <mergeCell ref="AG7:AG8"/>
    <mergeCell ref="AR7:AR8"/>
    <mergeCell ref="AS7:AS8"/>
    <mergeCell ref="AH7:AH8"/>
    <mergeCell ref="AL7:AL8"/>
    <mergeCell ref="AM7:AM8"/>
    <mergeCell ref="AN7:AN8"/>
    <mergeCell ref="AO7:AO8"/>
    <mergeCell ref="AP7:AP8"/>
    <mergeCell ref="AQ7:AQ8"/>
    <mergeCell ref="AA7:AA8"/>
    <mergeCell ref="AB7:AB8"/>
    <mergeCell ref="AC7:AC8"/>
    <mergeCell ref="AD7:AD8"/>
    <mergeCell ref="AE7:AE8"/>
    <mergeCell ref="AF7:AF8"/>
    <mergeCell ref="U7:U8"/>
    <mergeCell ref="V7:V8"/>
    <mergeCell ref="W7:W8"/>
    <mergeCell ref="X7:X8"/>
    <mergeCell ref="Y7:Y8"/>
    <mergeCell ref="Z7:Z8"/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A7:A8"/>
    <mergeCell ref="B7:B8"/>
    <mergeCell ref="E7:E8"/>
    <mergeCell ref="F7:F8"/>
    <mergeCell ref="G7:G8"/>
    <mergeCell ref="H7:H8"/>
    <mergeCell ref="AS5:AS6"/>
    <mergeCell ref="AH5:AH6"/>
    <mergeCell ref="AP5:AP6"/>
    <mergeCell ref="AQ5:AQ6"/>
    <mergeCell ref="AI5:AI6"/>
    <mergeCell ref="AT5:AT6"/>
    <mergeCell ref="AJ5:AJ6"/>
    <mergeCell ref="AK5:AK6"/>
    <mergeCell ref="AL5:AL6"/>
    <mergeCell ref="AM5:AM6"/>
    <mergeCell ref="AC5:AC6"/>
    <mergeCell ref="AD5:AD6"/>
    <mergeCell ref="AE5:AE6"/>
    <mergeCell ref="AF5:AF6"/>
    <mergeCell ref="AG5:AG6"/>
    <mergeCell ref="AR5:AR6"/>
    <mergeCell ref="AN5:AN6"/>
    <mergeCell ref="AO5:AO6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AQ3:AQ4"/>
    <mergeCell ref="AT3:AT4"/>
    <mergeCell ref="A5:A6"/>
    <mergeCell ref="B5:B6"/>
    <mergeCell ref="E5:E6"/>
    <mergeCell ref="F5:F6"/>
    <mergeCell ref="G5:G6"/>
    <mergeCell ref="H5:H6"/>
    <mergeCell ref="I5:I6"/>
    <mergeCell ref="J5:J6"/>
    <mergeCell ref="AF3:AF4"/>
    <mergeCell ref="AG3:AG4"/>
    <mergeCell ref="AR3:AR4"/>
    <mergeCell ref="AS3:AS4"/>
    <mergeCell ref="AH3:AH4"/>
    <mergeCell ref="AL3:AL4"/>
    <mergeCell ref="AM3:AM4"/>
    <mergeCell ref="AN3:AN4"/>
    <mergeCell ref="AO3:AO4"/>
    <mergeCell ref="AP3:AP4"/>
    <mergeCell ref="Z3:Z4"/>
    <mergeCell ref="AA3:AA4"/>
    <mergeCell ref="AB3:AB4"/>
    <mergeCell ref="AC3:AC4"/>
    <mergeCell ref="AD3:AD4"/>
    <mergeCell ref="AE3:AE4"/>
    <mergeCell ref="P3:P4"/>
    <mergeCell ref="U3:U4"/>
    <mergeCell ref="V3:V4"/>
    <mergeCell ref="W3:W4"/>
    <mergeCell ref="X3:X4"/>
    <mergeCell ref="Y3:Y4"/>
    <mergeCell ref="A3:A4"/>
    <mergeCell ref="B3:B4"/>
    <mergeCell ref="E3:E4"/>
    <mergeCell ref="F3:F4"/>
    <mergeCell ref="G3:G4"/>
    <mergeCell ref="H3:H4"/>
    <mergeCell ref="I3:I4"/>
    <mergeCell ref="J3:J4"/>
    <mergeCell ref="K3:K4"/>
    <mergeCell ref="U2:V2"/>
    <mergeCell ref="Q3:Q4"/>
    <mergeCell ref="R3:R4"/>
    <mergeCell ref="S3:S4"/>
    <mergeCell ref="T3:T4"/>
    <mergeCell ref="O2:P2"/>
    <mergeCell ref="Q2:R2"/>
    <mergeCell ref="A1:AT1"/>
    <mergeCell ref="C2:D2"/>
    <mergeCell ref="E2:F2"/>
    <mergeCell ref="G2:H2"/>
    <mergeCell ref="I2:J2"/>
    <mergeCell ref="K2:L2"/>
    <mergeCell ref="M2:N2"/>
    <mergeCell ref="W2:X2"/>
    <mergeCell ref="Y2:Z2"/>
    <mergeCell ref="S2:T2"/>
    <mergeCell ref="AS25:AT25"/>
    <mergeCell ref="AA2:AB2"/>
    <mergeCell ref="AC2:AD2"/>
    <mergeCell ref="AE2:AF2"/>
    <mergeCell ref="L3:L4"/>
    <mergeCell ref="M3:M4"/>
    <mergeCell ref="N3:N4"/>
    <mergeCell ref="O3:O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85"/>
  <sheetViews>
    <sheetView zoomScale="70" zoomScaleNormal="70" zoomScalePageLayoutView="0" workbookViewId="0" topLeftCell="A1">
      <selection activeCell="AF30" sqref="AF30"/>
    </sheetView>
  </sheetViews>
  <sheetFormatPr defaultColWidth="9.140625" defaultRowHeight="12.75"/>
  <cols>
    <col min="1" max="2" width="9.140625" style="3" customWidth="1"/>
    <col min="3" max="3" width="10.00390625" style="3" bestFit="1" customWidth="1"/>
    <col min="4" max="4" width="16.421875" style="3" customWidth="1"/>
    <col min="5" max="44" width="5.7109375" style="3" customWidth="1"/>
    <col min="45" max="45" width="10.7109375" style="3" customWidth="1"/>
    <col min="46" max="46" width="9.28125" style="3" customWidth="1"/>
    <col min="47" max="48" width="10.7109375" style="3" customWidth="1"/>
    <col min="49" max="16384" width="9.140625" style="3" customWidth="1"/>
  </cols>
  <sheetData>
    <row r="1" spans="1:75" ht="30" customHeight="1">
      <c r="A1" s="38" t="s">
        <v>105</v>
      </c>
      <c r="B1" s="38"/>
      <c r="C1" s="38"/>
      <c r="D1" s="38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</row>
    <row r="2" spans="1:75" ht="30" customHeight="1">
      <c r="A2" s="4" t="s">
        <v>0</v>
      </c>
      <c r="B2" s="4" t="s">
        <v>14</v>
      </c>
      <c r="C2" s="40" t="s">
        <v>13</v>
      </c>
      <c r="D2" s="41"/>
      <c r="E2" s="37" t="s">
        <v>1</v>
      </c>
      <c r="F2" s="37"/>
      <c r="G2" s="37" t="s">
        <v>2</v>
      </c>
      <c r="H2" s="37"/>
      <c r="I2" s="37" t="s">
        <v>3</v>
      </c>
      <c r="J2" s="37"/>
      <c r="K2" s="37" t="s">
        <v>4</v>
      </c>
      <c r="L2" s="37"/>
      <c r="M2" s="37" t="s">
        <v>5</v>
      </c>
      <c r="N2" s="37"/>
      <c r="O2" s="37" t="s">
        <v>6</v>
      </c>
      <c r="P2" s="37"/>
      <c r="Q2" s="37" t="s">
        <v>7</v>
      </c>
      <c r="R2" s="37"/>
      <c r="S2" s="37" t="s">
        <v>8</v>
      </c>
      <c r="T2" s="37"/>
      <c r="U2" s="37" t="s">
        <v>9</v>
      </c>
      <c r="V2" s="37"/>
      <c r="W2" s="37" t="s">
        <v>10</v>
      </c>
      <c r="X2" s="37"/>
      <c r="Y2" s="37" t="s">
        <v>11</v>
      </c>
      <c r="Z2" s="37"/>
      <c r="AA2" s="37" t="s">
        <v>12</v>
      </c>
      <c r="AB2" s="37"/>
      <c r="AC2" s="37" t="s">
        <v>27</v>
      </c>
      <c r="AD2" s="37"/>
      <c r="AE2" s="37" t="s">
        <v>28</v>
      </c>
      <c r="AF2" s="37"/>
      <c r="AG2" s="37" t="s">
        <v>29</v>
      </c>
      <c r="AH2" s="37"/>
      <c r="AI2" s="37" t="s">
        <v>30</v>
      </c>
      <c r="AJ2" s="37"/>
      <c r="AK2" s="37" t="s">
        <v>31</v>
      </c>
      <c r="AL2" s="37"/>
      <c r="AM2" s="37" t="s">
        <v>32</v>
      </c>
      <c r="AN2" s="37"/>
      <c r="AO2" s="37" t="s">
        <v>33</v>
      </c>
      <c r="AP2" s="37"/>
      <c r="AQ2" s="37" t="s">
        <v>34</v>
      </c>
      <c r="AR2" s="37"/>
      <c r="AS2" s="4" t="s">
        <v>36</v>
      </c>
      <c r="AT2" s="4" t="s">
        <v>37</v>
      </c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</row>
    <row r="3" spans="1:75" ht="19.5" customHeight="1">
      <c r="A3" s="55">
        <v>11</v>
      </c>
      <c r="B3" s="55" t="s">
        <v>39</v>
      </c>
      <c r="C3" s="24" t="s">
        <v>54</v>
      </c>
      <c r="D3" s="25" t="s">
        <v>76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7">
        <f>INT(SUM(E3+G3+I3+K3+M3+O3+Q3+S3+U3+W3+Y3+AA3+AC3+AE3+AG3+AI3+AK3+AM3+AO3+AQ3)+SUM(F3+H3+J3+L3+N3+P3+R3+T3+V3+X3+Z3+AB3+AD3+AF3+AH3+AJ3+AL3+AN3+AP3+AR3)/16)</f>
        <v>0</v>
      </c>
      <c r="AT3" s="56">
        <f>MOD(SUM(E3+G3+I3+K3+M3+O3+Q3+S3+U3+W3+Y3+AA3+AC3+AE3+AG3+AI3+AK3+AM3+AO3+AQ3)+SUM(F3+H3+J3+L3+N3+P3+R3+T3+V3+X3+Z3+AB3+AD3+AF3+AH3+AJ3+AL3+AN3+AP3+AR3)/16,1)*16</f>
        <v>0</v>
      </c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</row>
    <row r="4" spans="1:75" ht="19.5" customHeight="1">
      <c r="A4" s="55"/>
      <c r="B4" s="55"/>
      <c r="C4" s="24" t="s">
        <v>75</v>
      </c>
      <c r="D4" s="25" t="s">
        <v>74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7"/>
      <c r="AT4" s="56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</row>
    <row r="5" spans="1:75" ht="19.5" customHeight="1">
      <c r="A5" s="59">
        <v>12</v>
      </c>
      <c r="B5" s="55" t="s">
        <v>39</v>
      </c>
      <c r="C5" s="24" t="s">
        <v>77</v>
      </c>
      <c r="D5" s="25" t="s">
        <v>78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7">
        <f>INT(SUM(E5+G5+I5+K5+M5+O5+Q5+S5+U5+W5+Y5+AA5+AC5+AE5+AG5+AI5+AK5+AM5+AO5+AQ5)+SUM(F5+H5+J5+L5+N5+P5+R5+T5+V5+X5+Z5+AB5+AD5+AF5+AH5+AJ5+AL5+AN5+AP5+AR5)/16)</f>
        <v>0</v>
      </c>
      <c r="AT5" s="56">
        <f>MOD(SUM(E5+G5+I5+K5+M5+O5+Q5+S5+U5+W5+Y5+AA5+AC5+AE5+AG5+AI5+AK5+AM5+AO5+AQ5)+SUM(F5+H5+J5+L5+N5+P5+R5+T5+V5+X5+Z5+AB5+AD5+AF5+AH5+AJ5+AL5+AN5+AP5+AR5)/16,1)*16</f>
        <v>0</v>
      </c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</row>
    <row r="6" spans="1:75" ht="19.5" customHeight="1">
      <c r="A6" s="60"/>
      <c r="B6" s="55"/>
      <c r="C6" s="24" t="s">
        <v>79</v>
      </c>
      <c r="D6" s="25" t="s">
        <v>80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7"/>
      <c r="AT6" s="56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</row>
    <row r="7" spans="1:75" ht="19.5" customHeight="1">
      <c r="A7" s="42">
        <v>13</v>
      </c>
      <c r="B7" s="42" t="s">
        <v>39</v>
      </c>
      <c r="C7" s="5" t="s">
        <v>59</v>
      </c>
      <c r="D7" s="7" t="s">
        <v>81</v>
      </c>
      <c r="E7" s="43">
        <v>33</v>
      </c>
      <c r="F7" s="43">
        <v>6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5">
        <f>INT(SUM(E7+G7+I7+K7+M7+O7+Q7+S7+U7+W7+Y7+AA7+AC7+AE7+AG7+AI7+AK7+AM7+AO7+AQ7)+SUM(F7+H7+J7+L7+N7+P7+R7+T7+V7+X7+Z7+AB7+AD7+AF7+AH7+AJ7+AL7+AN7+AP7+AR7)/16)</f>
        <v>33</v>
      </c>
      <c r="AT7" s="58">
        <f>MOD(SUM(E7+G7+I7+K7+M7+O7+Q7+S7+U7+W7+Y7+AA7+AC7+AE7+AG7+AI7+AK7+AM7+AO7+AQ7)+SUM(F7+H7+J7+L7+N7+P7+R7+T7+V7+X7+Z7+AB7+AD7+AF7+AH7+AJ7+AL7+AN7+AP7+AR7)/16,1)*16</f>
        <v>6</v>
      </c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</row>
    <row r="8" spans="1:75" ht="19.5" customHeight="1">
      <c r="A8" s="42"/>
      <c r="B8" s="42"/>
      <c r="C8" s="5" t="s">
        <v>102</v>
      </c>
      <c r="D8" s="7" t="s">
        <v>103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5"/>
      <c r="AT8" s="58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</row>
    <row r="9" spans="1:75" ht="19.5" customHeight="1">
      <c r="A9" s="42">
        <v>14</v>
      </c>
      <c r="B9" s="42" t="s">
        <v>39</v>
      </c>
      <c r="C9" s="5" t="s">
        <v>82</v>
      </c>
      <c r="D9" s="7" t="s">
        <v>83</v>
      </c>
      <c r="E9" s="44">
        <v>46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5">
        <f>INT(SUM(E9+G9+I9+K9+M9+O9+Q9+S9+U9+W9+Y9+AA9+AC9+AE9+AG9+AI9+AK9+AM9+AO9+AQ9)+SUM(F9+H9+J9+L9+N9+P9+R9+T9+V9+X9+Z9+AB9+AD9+AF9+AH9+AJ9+AL9+AN9+AP9+AR9)/16)</f>
        <v>46</v>
      </c>
      <c r="AT9" s="58">
        <f>MOD(SUM(E9+G9+I9+K9+M9+O9+Q9+S9+U9+W9+Y9+AA9+AC9+AE9+AG9+AI9+AK9+AM9+AO9+AQ9)+SUM(F9+H9+J9+L9+N9+P9+R9+T9+V9+X9+Z9+AB9+AD9+AF9+AH9+AJ9+AL9+AN9+AP9+AR9)/16,1)*16</f>
        <v>4</v>
      </c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</row>
    <row r="10" spans="1:75" ht="19.5" customHeight="1">
      <c r="A10" s="42"/>
      <c r="B10" s="42"/>
      <c r="C10" s="5" t="s">
        <v>48</v>
      </c>
      <c r="D10" s="7" t="s">
        <v>84</v>
      </c>
      <c r="E10" s="44"/>
      <c r="F10" s="44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5"/>
      <c r="AT10" s="58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</row>
    <row r="11" spans="1:75" ht="19.5" customHeight="1">
      <c r="A11" s="59">
        <v>15</v>
      </c>
      <c r="B11" s="55" t="s">
        <v>39</v>
      </c>
      <c r="C11" s="24" t="s">
        <v>85</v>
      </c>
      <c r="D11" s="25" t="s">
        <v>86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7">
        <f>INT(SUM(E11+G11+I11+K11+M11+O11+Q11+S11+U11+W11+Y11+AA11+AC11+AE11+AG11+AI11+AK11+AM11+AO11+AQ11)+SUM(F11+H11+J11+L11+N11+P11+R11+T11+V11+X11+Z11+AB11+AD11+AF11+AH11+AJ11+AL11+AN11+AP11+AR11)/16)</f>
        <v>0</v>
      </c>
      <c r="AT11" s="56">
        <f>MOD(SUM(E11+G11+I11+K11+M11+O11+Q11+S11+U11+W11+Y11+AA11+AC11+AE11+AG11+AI11+AK11+AM11+AO11+AQ11)+SUM(F11+H11+J11+L11+N11+P11+R11+T11+V11+X11+Z11+AB11+AD11+AF11+AH11+AJ11+AL11+AN11+AP11+AR11)/16,1)*16</f>
        <v>0</v>
      </c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</row>
    <row r="12" spans="1:75" ht="19.5" customHeight="1">
      <c r="A12" s="60"/>
      <c r="B12" s="55"/>
      <c r="C12" s="24" t="s">
        <v>82</v>
      </c>
      <c r="D12" s="25" t="s">
        <v>87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7"/>
      <c r="AT12" s="56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</row>
    <row r="13" spans="1:75" ht="19.5" customHeight="1">
      <c r="A13" s="42">
        <v>16</v>
      </c>
      <c r="B13" s="42" t="s">
        <v>39</v>
      </c>
      <c r="C13" s="5" t="s">
        <v>88</v>
      </c>
      <c r="D13" s="7" t="s">
        <v>89</v>
      </c>
      <c r="E13" s="44">
        <v>40</v>
      </c>
      <c r="F13" s="44">
        <v>8</v>
      </c>
      <c r="G13" s="43">
        <v>31</v>
      </c>
      <c r="H13" s="43">
        <v>15</v>
      </c>
      <c r="I13" s="43">
        <v>43</v>
      </c>
      <c r="J13" s="43">
        <v>4</v>
      </c>
      <c r="K13" s="43">
        <v>32</v>
      </c>
      <c r="L13" s="43">
        <v>0</v>
      </c>
      <c r="M13" s="43">
        <v>32</v>
      </c>
      <c r="N13" s="43">
        <v>2</v>
      </c>
      <c r="O13" s="43">
        <v>27</v>
      </c>
      <c r="P13" s="43">
        <v>4</v>
      </c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5">
        <f>INT(SUM(E13+G13+I13+K13+M13+O13+Q13+S13+U13+W13+Y13+AA13+AC13+AE13+AG13+AI13+AK13+AM13+AO13+AQ13)+SUM(F13+H13+J13+L13+N13+P13+R13+T13+V13+X13+Z13+AB13+AD13+AF13+AH13+AJ13+AL13+AN13+AP13+AR13)/16)</f>
        <v>207</v>
      </c>
      <c r="AT13" s="58">
        <f>MOD(SUM(E13+G13+I13+K13+M13+O13+Q13+S13+U13+W13+Y13+AA13+AC13+AE13+AG13+AI13+AK13+AM13+AO13+AQ13)+SUM(F13+H13+J13+L13+N13+P13+R13+T13+V13+X13+Z13+AB13+AD13+AF13+AH13+AJ13+AL13+AN13+AP13+AR13)/16,1)*16</f>
        <v>1</v>
      </c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</row>
    <row r="14" spans="1:75" ht="19.5" customHeight="1">
      <c r="A14" s="42"/>
      <c r="B14" s="42"/>
      <c r="C14" s="5" t="s">
        <v>90</v>
      </c>
      <c r="D14" s="7" t="s">
        <v>91</v>
      </c>
      <c r="E14" s="44"/>
      <c r="F14" s="44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5"/>
      <c r="AT14" s="58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</row>
    <row r="15" spans="1:75" ht="19.5" customHeight="1">
      <c r="A15" s="55">
        <v>17</v>
      </c>
      <c r="B15" s="55" t="s">
        <v>39</v>
      </c>
      <c r="C15" s="24" t="s">
        <v>93</v>
      </c>
      <c r="D15" s="25" t="s">
        <v>92</v>
      </c>
      <c r="E15" s="54"/>
      <c r="F15" s="54"/>
      <c r="G15" s="54"/>
      <c r="H15" s="54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7">
        <f>INT(SUM(E15+G15+I15+K15+M15+O15+Q15+S15+U15+W15+Y15+AA15+AC15+AE15+AG15+AI15+AK15+AM15+AO15+AQ15)+SUM(F15+H15+J15+L15+N15+P15+R15+T15+V15+X15+Z15+AB15+AD15+AF15+AH15+AJ15+AL15+AN15+AP15+AR15)/16)</f>
        <v>0</v>
      </c>
      <c r="AT15" s="56">
        <f>MOD(SUM(E15+G15+I15+K15+M15+O15+Q15+S15+U15+W15+Y15+AA15+AC15+AE15+AG15+AI15+AK15+AM15+AO15+AQ15)+SUM(F15+H15+J15+L15+N15+P15+R15+T15+V15+X15+Z15+AB15+AD15+AF15+AH15+AJ15+AL15+AN15+AP15+AR15)/16,1)*16</f>
        <v>0</v>
      </c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</row>
    <row r="16" spans="1:75" ht="19.5" customHeight="1">
      <c r="A16" s="55"/>
      <c r="B16" s="55"/>
      <c r="C16" s="26"/>
      <c r="D16" s="27"/>
      <c r="E16" s="54"/>
      <c r="F16" s="54"/>
      <c r="G16" s="54"/>
      <c r="H16" s="54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7"/>
      <c r="AT16" s="56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</row>
    <row r="17" spans="1:75" ht="19.5" customHeight="1">
      <c r="A17" s="55">
        <v>18</v>
      </c>
      <c r="B17" s="55" t="s">
        <v>39</v>
      </c>
      <c r="C17" s="28"/>
      <c r="D17" s="29" t="s">
        <v>109</v>
      </c>
      <c r="E17" s="54"/>
      <c r="F17" s="54"/>
      <c r="G17" s="54"/>
      <c r="H17" s="54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61"/>
      <c r="AR17" s="61"/>
      <c r="AS17" s="57">
        <f>INT(SUM(E17+G17+I17+K17+M17+O17+Q17+S17+U17+W17+Y17+AA17+AC17+AE17+AG17+AI17+AK17+AM17+AO17+AQ17)+SUM(F17+H17+J17+L17+N17+P17+R17+T17+V17+X17+Z17+AB17+AD17+AF17+AH17+AJ17+AL17+AN17+AP17+AR17)/16)</f>
        <v>0</v>
      </c>
      <c r="AT17" s="56">
        <f>MOD(SUM(E17+G17+I17+K17+M17+O17+Q17+S17+U17+W17+Y17+AA17+AC17+AE17+AG17+AI17+AK17+AM17+AO17+AQ17)+SUM(F17+H17+J17+L17+N17+P17+R17+T17+V17+X17+Z17+AB17+AD17+AF17+AH17+AJ17+AL17+AN17+AP17+AR17)/16,1)*16</f>
        <v>0</v>
      </c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</row>
    <row r="18" spans="1:75" ht="19.5" customHeight="1">
      <c r="A18" s="55"/>
      <c r="B18" s="55"/>
      <c r="C18" s="28"/>
      <c r="D18" s="29" t="s">
        <v>109</v>
      </c>
      <c r="E18" s="54"/>
      <c r="F18" s="54"/>
      <c r="G18" s="54"/>
      <c r="H18" s="54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61"/>
      <c r="AR18" s="61"/>
      <c r="AS18" s="57"/>
      <c r="AT18" s="56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</row>
    <row r="19" spans="1:75" ht="19.5" customHeight="1">
      <c r="A19" s="42">
        <v>19</v>
      </c>
      <c r="B19" s="42" t="s">
        <v>39</v>
      </c>
      <c r="C19" s="5" t="s">
        <v>94</v>
      </c>
      <c r="D19" s="5" t="s">
        <v>95</v>
      </c>
      <c r="E19" s="43">
        <v>45</v>
      </c>
      <c r="F19" s="43">
        <v>9</v>
      </c>
      <c r="G19" s="43">
        <v>44</v>
      </c>
      <c r="H19" s="43">
        <v>8</v>
      </c>
      <c r="I19" s="47">
        <v>31</v>
      </c>
      <c r="J19" s="47">
        <v>4</v>
      </c>
      <c r="K19" s="47">
        <v>42</v>
      </c>
      <c r="L19" s="47">
        <v>8</v>
      </c>
      <c r="M19" s="48">
        <v>47</v>
      </c>
      <c r="N19" s="48">
        <v>7</v>
      </c>
      <c r="O19" s="47">
        <v>41</v>
      </c>
      <c r="P19" s="47">
        <v>8</v>
      </c>
      <c r="Q19" s="47">
        <v>37</v>
      </c>
      <c r="R19" s="47">
        <v>12</v>
      </c>
      <c r="S19" s="48">
        <v>25</v>
      </c>
      <c r="T19" s="48">
        <v>12</v>
      </c>
      <c r="U19" s="47">
        <v>73</v>
      </c>
      <c r="V19" s="47">
        <v>4</v>
      </c>
      <c r="W19" s="47">
        <v>34</v>
      </c>
      <c r="X19" s="47">
        <v>8</v>
      </c>
      <c r="Y19" s="47">
        <v>21</v>
      </c>
      <c r="Z19" s="47">
        <v>10</v>
      </c>
      <c r="AA19" s="47">
        <v>42</v>
      </c>
      <c r="AB19" s="47">
        <v>8</v>
      </c>
      <c r="AC19" s="48">
        <v>34</v>
      </c>
      <c r="AD19" s="48">
        <v>10</v>
      </c>
      <c r="AE19" s="47">
        <v>32</v>
      </c>
      <c r="AF19" s="47">
        <v>10</v>
      </c>
      <c r="AG19" s="43">
        <v>42</v>
      </c>
      <c r="AH19" s="43">
        <v>14</v>
      </c>
      <c r="AI19" s="43">
        <v>44</v>
      </c>
      <c r="AJ19" s="43">
        <v>12</v>
      </c>
      <c r="AK19" s="43">
        <v>30</v>
      </c>
      <c r="AL19" s="43">
        <v>13</v>
      </c>
      <c r="AM19" s="43">
        <v>24</v>
      </c>
      <c r="AN19" s="43">
        <v>6</v>
      </c>
      <c r="AO19" s="43">
        <v>20</v>
      </c>
      <c r="AP19" s="43">
        <v>10</v>
      </c>
      <c r="AQ19" s="47">
        <v>31</v>
      </c>
      <c r="AR19" s="47">
        <v>6</v>
      </c>
      <c r="AS19" s="45">
        <f>INT(SUM(E19+G19+I19+K19+M19+O19+Q19+S19+U19+W19+Y19+AA19+AC19+AE19+AG19+AI19+AK19+AM19+AO19+AQ19)+SUM(F19+H19+J19+L19+N19+P19+R19+T19+V19+X19+Z19+AB19+AD19+AF19+AH19+AJ19+AL19+AN19+AP19+AR19)/16)</f>
        <v>750</v>
      </c>
      <c r="AT19" s="58">
        <f>MOD(SUM(E19+G19+I19+K19+M19+O19+Q19+S19+U19+W19+Y19+AA19+AC19+AE19+AG19+AI19+AK19+AM19+AO19+AQ19)+SUM(F19+H19+J19+L19+N19+P19+R19+T19+V19+X19+Z19+AB19+AD19+AF19+AH19+AJ19+AL19+AN19+AP19+AR19)/16,1)*16</f>
        <v>3</v>
      </c>
      <c r="AU19" s="52">
        <f>SUM(AS19,AS21)</f>
        <v>885</v>
      </c>
      <c r="AV19" s="53">
        <f>SUM(AT19,AT21)</f>
        <v>7</v>
      </c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</row>
    <row r="20" spans="1:75" ht="19.5" customHeight="1">
      <c r="A20" s="42"/>
      <c r="B20" s="42"/>
      <c r="C20" s="5" t="s">
        <v>96</v>
      </c>
      <c r="D20" s="5" t="s">
        <v>97</v>
      </c>
      <c r="E20" s="43"/>
      <c r="F20" s="43"/>
      <c r="G20" s="43"/>
      <c r="H20" s="43"/>
      <c r="I20" s="47"/>
      <c r="J20" s="47"/>
      <c r="K20" s="47"/>
      <c r="L20" s="47"/>
      <c r="M20" s="48"/>
      <c r="N20" s="48"/>
      <c r="O20" s="47"/>
      <c r="P20" s="47"/>
      <c r="Q20" s="47"/>
      <c r="R20" s="47"/>
      <c r="S20" s="48"/>
      <c r="T20" s="48"/>
      <c r="U20" s="47"/>
      <c r="V20" s="47"/>
      <c r="W20" s="47"/>
      <c r="X20" s="47"/>
      <c r="Y20" s="47"/>
      <c r="Z20" s="47"/>
      <c r="AA20" s="47"/>
      <c r="AB20" s="47"/>
      <c r="AC20" s="48"/>
      <c r="AD20" s="48"/>
      <c r="AE20" s="47"/>
      <c r="AF20" s="47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7"/>
      <c r="AR20" s="47"/>
      <c r="AS20" s="45"/>
      <c r="AT20" s="58"/>
      <c r="AU20" s="53"/>
      <c r="AV20" s="53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</row>
    <row r="21" spans="1:75" ht="19.5" customHeight="1">
      <c r="A21" s="42"/>
      <c r="B21" s="42"/>
      <c r="C21" s="51"/>
      <c r="D21" s="51"/>
      <c r="E21" s="44">
        <v>30</v>
      </c>
      <c r="F21" s="44">
        <v>0</v>
      </c>
      <c r="G21" s="43">
        <v>22</v>
      </c>
      <c r="H21" s="43">
        <v>14</v>
      </c>
      <c r="I21" s="47">
        <v>49</v>
      </c>
      <c r="J21" s="47">
        <v>6</v>
      </c>
      <c r="K21" s="47">
        <v>33</v>
      </c>
      <c r="L21" s="47">
        <v>0</v>
      </c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7"/>
      <c r="AR21" s="47"/>
      <c r="AS21" s="45">
        <f>INT(SUM(E21+G21+I21+K21+M21+O21+Q21+S21+U21+W21+Y21+AA21+AC21+AE21+AG21+AI21+AK21+AM21+AO21+AQ21)+SUM(F21+H21+J21+L21+N21+P21+R21+T21+V21+X21+Z21+AB21+AD21+AF21+AH21+AJ21+AL21+AN21+AP21+AR21)/16)</f>
        <v>135</v>
      </c>
      <c r="AT21" s="58">
        <f>MOD(SUM(E21+G21+I21+K21+M21+O21+Q21+S21+U21+W21+Y21+AA21+AC21+AE21+AG21+AI21+AK21+AM21+AO21+AQ21)+SUM(F21+H21+J21+L21+N21+P21+R21+T21+V21+X21+Z21+AB21+AD21+AF21+AH21+AJ21+AL21+AN21+AP21+AR21)/16,1)*16</f>
        <v>4</v>
      </c>
      <c r="AU21" s="53"/>
      <c r="AV21" s="53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</row>
    <row r="22" spans="1:75" ht="19.5" customHeight="1">
      <c r="A22" s="42"/>
      <c r="B22" s="42"/>
      <c r="C22" s="51"/>
      <c r="D22" s="51"/>
      <c r="E22" s="44"/>
      <c r="F22" s="44"/>
      <c r="G22" s="43"/>
      <c r="H22" s="43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7"/>
      <c r="AR22" s="47"/>
      <c r="AS22" s="45"/>
      <c r="AT22" s="58"/>
      <c r="AU22" s="53"/>
      <c r="AV22" s="53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</row>
    <row r="23" spans="1:75" ht="19.5" customHeight="1">
      <c r="A23" s="55">
        <v>20</v>
      </c>
      <c r="B23" s="55" t="s">
        <v>39</v>
      </c>
      <c r="C23" s="24" t="s">
        <v>90</v>
      </c>
      <c r="D23" s="25" t="s">
        <v>99</v>
      </c>
      <c r="E23" s="54"/>
      <c r="F23" s="54"/>
      <c r="G23" s="54"/>
      <c r="H23" s="54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61"/>
      <c r="AR23" s="61"/>
      <c r="AS23" s="57">
        <f>INT(SUM(E23+G23+I23+K23+M23+O23+Q23+S23+U23+W23+Y23+AA23+AC23+AE23+AG23+AI23+AK23+AM23+AO23+AQ23)+SUM(F23+H23+J23+L23+N23+P23+R23+T23+V23+X23+Z23+AB23+AD23+AF23+AH23+AJ23+AL23+AN23+AP23+AR23)/16)</f>
        <v>0</v>
      </c>
      <c r="AT23" s="56">
        <f>MOD(SUM(E23+G23+I23+K23+M23+O23+Q23+S23+U23+W23+Y23+AA23+AC23+AE23+AG23+AI23+AK23+AM23+AO23+AQ23)+SUM(F23+H23+J23+L23+N23+P23+R23+T23+V23+X23+Z23+AB23+AD23+AF23+AH23+AJ23+AL23+AN23+AP23+AR23)/16,1)*16</f>
        <v>0</v>
      </c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</row>
    <row r="24" spans="1:75" ht="19.5" customHeight="1">
      <c r="A24" s="55"/>
      <c r="B24" s="55"/>
      <c r="C24" s="24" t="s">
        <v>44</v>
      </c>
      <c r="D24" s="25" t="s">
        <v>98</v>
      </c>
      <c r="E24" s="54"/>
      <c r="F24" s="54"/>
      <c r="G24" s="54"/>
      <c r="H24" s="54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61"/>
      <c r="AR24" s="61"/>
      <c r="AS24" s="57"/>
      <c r="AT24" s="56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</row>
    <row r="25" spans="1:75" ht="30" customHeight="1">
      <c r="A25" s="50" t="s">
        <v>104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10">
        <f>SUM(AS3:AS22)</f>
        <v>1171</v>
      </c>
      <c r="AT25" s="11">
        <f>SUM(AT3:AT22)</f>
        <v>18</v>
      </c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</row>
    <row r="26" spans="1:75" ht="30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</row>
    <row r="27" spans="1:75" ht="30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36" t="s">
        <v>108</v>
      </c>
      <c r="O27" s="36"/>
      <c r="P27" s="36"/>
      <c r="Q27" s="36"/>
      <c r="R27" s="36"/>
      <c r="S27" s="36"/>
      <c r="T27" s="12"/>
      <c r="U27" s="12"/>
      <c r="V27" s="35" t="s">
        <v>107</v>
      </c>
      <c r="W27" s="35"/>
      <c r="X27" s="35"/>
      <c r="Y27" s="35"/>
      <c r="Z27" s="35"/>
      <c r="AA27" s="35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37">
        <f>SUM(P28,X28)</f>
        <v>32</v>
      </c>
      <c r="AT27" s="137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</row>
    <row r="28" spans="1:75" ht="30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5">
        <v>6</v>
      </c>
      <c r="Q28" s="135"/>
      <c r="R28" s="136"/>
      <c r="S28" s="136"/>
      <c r="T28" s="136"/>
      <c r="U28" s="136"/>
      <c r="V28" s="136"/>
      <c r="W28" s="136"/>
      <c r="X28" s="135">
        <v>26</v>
      </c>
      <c r="Y28" s="135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</row>
    <row r="29" spans="1:75" ht="30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</row>
    <row r="30" spans="1:75" ht="30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</row>
    <row r="31" spans="1:75" ht="30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</row>
    <row r="32" spans="1:75" ht="30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</row>
    <row r="33" spans="1:75" ht="30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</row>
    <row r="34" spans="1:75" ht="30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</row>
    <row r="35" spans="1:75" ht="30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</row>
    <row r="36" spans="1:75" ht="30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</row>
    <row r="37" spans="1:75" ht="30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</row>
    <row r="38" spans="1:75" ht="30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</row>
    <row r="39" spans="1:75" ht="30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</row>
    <row r="40" spans="1:75" ht="30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</row>
    <row r="41" spans="1:75" ht="30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</row>
    <row r="42" spans="1:75" ht="30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</row>
    <row r="43" spans="1:75" ht="30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</row>
    <row r="44" spans="1:75" ht="30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</row>
    <row r="45" spans="1:75" ht="30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</row>
    <row r="46" spans="1:75" ht="30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</row>
    <row r="47" spans="1:75" ht="30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</row>
    <row r="48" spans="1:75" ht="30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</row>
    <row r="49" spans="1:75" ht="30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</row>
    <row r="50" spans="1:75" ht="30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</row>
    <row r="51" spans="1:75" ht="30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</row>
    <row r="52" spans="1:75" ht="30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</row>
    <row r="53" spans="1:75" ht="30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</row>
    <row r="54" spans="1:75" ht="30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</row>
    <row r="55" spans="1:75" ht="30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</row>
    <row r="56" spans="1:75" ht="30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</row>
    <row r="57" spans="1:75" ht="30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</row>
    <row r="58" spans="1:75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</row>
    <row r="59" spans="1:75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</row>
    <row r="60" spans="1:75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</row>
    <row r="61" spans="1:75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</row>
    <row r="62" spans="1:75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</row>
    <row r="63" spans="1:75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</row>
    <row r="64" spans="1:75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</row>
    <row r="65" spans="1:75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</row>
    <row r="66" spans="1:75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</row>
    <row r="67" spans="1:75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</row>
    <row r="68" spans="1:75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</row>
    <row r="69" spans="1:75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</row>
    <row r="70" spans="1:75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</row>
    <row r="71" spans="1:75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</row>
    <row r="72" spans="1:75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</row>
    <row r="73" spans="1:75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</row>
    <row r="74" spans="1:75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</row>
    <row r="75" spans="1:75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</row>
    <row r="76" spans="1:75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</row>
    <row r="77" spans="1:75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</row>
    <row r="78" spans="1:75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</row>
    <row r="79" spans="1:75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</row>
    <row r="80" spans="1:75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</row>
    <row r="81" spans="1:75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</row>
    <row r="82" spans="1:75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</row>
    <row r="83" spans="1:75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</row>
    <row r="84" spans="1:75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</row>
    <row r="85" spans="1:50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</row>
  </sheetData>
  <sheetProtection/>
  <mergeCells count="513">
    <mergeCell ref="N27:S27"/>
    <mergeCell ref="V27:AA27"/>
    <mergeCell ref="P28:Q28"/>
    <mergeCell ref="X28:Y28"/>
    <mergeCell ref="AQ23:AQ24"/>
    <mergeCell ref="AR23:AR24"/>
    <mergeCell ref="AI23:AI24"/>
    <mergeCell ref="AJ23:AJ24"/>
    <mergeCell ref="AK23:AK24"/>
    <mergeCell ref="AL23:AL24"/>
    <mergeCell ref="AM23:AM24"/>
    <mergeCell ref="AN23:AN24"/>
    <mergeCell ref="AE23:AE24"/>
    <mergeCell ref="AF23:AF24"/>
    <mergeCell ref="AG23:AG24"/>
    <mergeCell ref="AH23:AH24"/>
    <mergeCell ref="AO23:AO24"/>
    <mergeCell ref="AP23:AP24"/>
    <mergeCell ref="Y23:Y24"/>
    <mergeCell ref="Z23:Z24"/>
    <mergeCell ref="AA23:AA24"/>
    <mergeCell ref="AB23:AB24"/>
    <mergeCell ref="AC23:AC24"/>
    <mergeCell ref="AD23:AD24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AS23:AS24"/>
    <mergeCell ref="AT23:AT24"/>
    <mergeCell ref="E23:E24"/>
    <mergeCell ref="F23:F24"/>
    <mergeCell ref="G23:G24"/>
    <mergeCell ref="H23:H24"/>
    <mergeCell ref="I23:I24"/>
    <mergeCell ref="J23:J24"/>
    <mergeCell ref="K23:K24"/>
    <mergeCell ref="L23:L24"/>
    <mergeCell ref="AI21:AI22"/>
    <mergeCell ref="AJ21:AJ22"/>
    <mergeCell ref="AK21:AK22"/>
    <mergeCell ref="AL21:AL22"/>
    <mergeCell ref="AM21:AM22"/>
    <mergeCell ref="AN21:AN22"/>
    <mergeCell ref="AH17:AH18"/>
    <mergeCell ref="AI17:AI18"/>
    <mergeCell ref="AJ17:AJ18"/>
    <mergeCell ref="AK17:AK18"/>
    <mergeCell ref="AL17:AL18"/>
    <mergeCell ref="AO19:AO20"/>
    <mergeCell ref="AI19:AI20"/>
    <mergeCell ref="AJ19:AJ20"/>
    <mergeCell ref="AO13:AO14"/>
    <mergeCell ref="AP13:AP14"/>
    <mergeCell ref="AN15:AN16"/>
    <mergeCell ref="AK19:AK20"/>
    <mergeCell ref="AL19:AL20"/>
    <mergeCell ref="AM19:AM20"/>
    <mergeCell ref="AN19:AN20"/>
    <mergeCell ref="AP15:AP16"/>
    <mergeCell ref="AP19:AP20"/>
    <mergeCell ref="AL15:AL16"/>
    <mergeCell ref="AM15:AM16"/>
    <mergeCell ref="AM17:AM18"/>
    <mergeCell ref="AN17:AN18"/>
    <mergeCell ref="AO17:AO18"/>
    <mergeCell ref="AP17:AP18"/>
    <mergeCell ref="AN11:AN12"/>
    <mergeCell ref="AO11:AO12"/>
    <mergeCell ref="AP11:AP12"/>
    <mergeCell ref="AH13:AH14"/>
    <mergeCell ref="AI13:AI14"/>
    <mergeCell ref="AJ13:AJ14"/>
    <mergeCell ref="AK13:AK14"/>
    <mergeCell ref="AL13:AL14"/>
    <mergeCell ref="AM13:AM14"/>
    <mergeCell ref="AN13:AN14"/>
    <mergeCell ref="AP5:AP6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O3:AO4"/>
    <mergeCell ref="AP3:AP4"/>
    <mergeCell ref="AH5:AH6"/>
    <mergeCell ref="AI5:AI6"/>
    <mergeCell ref="AJ5:AJ6"/>
    <mergeCell ref="AK5:AK6"/>
    <mergeCell ref="AL5:AL6"/>
    <mergeCell ref="AM5:AM6"/>
    <mergeCell ref="AN5:AN6"/>
    <mergeCell ref="AO5:AO6"/>
    <mergeCell ref="AH3:AH4"/>
    <mergeCell ref="AI3:AI4"/>
    <mergeCell ref="AJ3:AJ4"/>
    <mergeCell ref="AH9:AH10"/>
    <mergeCell ref="AI9:AI10"/>
    <mergeCell ref="AJ9:AJ10"/>
    <mergeCell ref="AG5:AG6"/>
    <mergeCell ref="AG7:AG8"/>
    <mergeCell ref="AG9:AG10"/>
    <mergeCell ref="AG11:AG12"/>
    <mergeCell ref="AG13:AG14"/>
    <mergeCell ref="AG15:AG16"/>
    <mergeCell ref="AG2:AH2"/>
    <mergeCell ref="AI2:AJ2"/>
    <mergeCell ref="AK2:AL2"/>
    <mergeCell ref="AM2:AN2"/>
    <mergeCell ref="AO2:AP2"/>
    <mergeCell ref="AG3:AG4"/>
    <mergeCell ref="AK3:AK4"/>
    <mergeCell ref="AL3:AL4"/>
    <mergeCell ref="AM3:AM4"/>
    <mergeCell ref="AN3:AN4"/>
    <mergeCell ref="AT17:AT18"/>
    <mergeCell ref="AT19:AT20"/>
    <mergeCell ref="AT21:AT22"/>
    <mergeCell ref="AE21:AE22"/>
    <mergeCell ref="AF21:AF22"/>
    <mergeCell ref="AQ21:AQ22"/>
    <mergeCell ref="AR21:AR22"/>
    <mergeCell ref="AS17:AS18"/>
    <mergeCell ref="AS19:AS20"/>
    <mergeCell ref="AG17:AG18"/>
    <mergeCell ref="AS21:AS22"/>
    <mergeCell ref="Y21:Y22"/>
    <mergeCell ref="Z21:Z22"/>
    <mergeCell ref="AA21:AA22"/>
    <mergeCell ref="AB21:AB22"/>
    <mergeCell ref="AC21:AC22"/>
    <mergeCell ref="AD21:AD22"/>
    <mergeCell ref="AP21:AP22"/>
    <mergeCell ref="AO21:AO22"/>
    <mergeCell ref="AH21:AH22"/>
    <mergeCell ref="S21:S22"/>
    <mergeCell ref="T21:T22"/>
    <mergeCell ref="U21:U22"/>
    <mergeCell ref="V21:V22"/>
    <mergeCell ref="W21:W22"/>
    <mergeCell ref="X21:X22"/>
    <mergeCell ref="M21:M22"/>
    <mergeCell ref="N21:N22"/>
    <mergeCell ref="O21:O22"/>
    <mergeCell ref="P21:P22"/>
    <mergeCell ref="Q21:Q22"/>
    <mergeCell ref="R21:R22"/>
    <mergeCell ref="AF19:AF20"/>
    <mergeCell ref="AQ19:AQ20"/>
    <mergeCell ref="AR19:AR20"/>
    <mergeCell ref="F21:F22"/>
    <mergeCell ref="G21:G22"/>
    <mergeCell ref="H21:H22"/>
    <mergeCell ref="I21:I22"/>
    <mergeCell ref="J21:J22"/>
    <mergeCell ref="K21:K22"/>
    <mergeCell ref="L21:L22"/>
    <mergeCell ref="Z19:Z20"/>
    <mergeCell ref="AA19:AA20"/>
    <mergeCell ref="AB19:AB20"/>
    <mergeCell ref="AC19:AC20"/>
    <mergeCell ref="AD19:AD20"/>
    <mergeCell ref="AE19:AE20"/>
    <mergeCell ref="T19:T20"/>
    <mergeCell ref="U19:U20"/>
    <mergeCell ref="V19:V20"/>
    <mergeCell ref="W19:W20"/>
    <mergeCell ref="X19:X20"/>
    <mergeCell ref="Y19:Y20"/>
    <mergeCell ref="N19:N20"/>
    <mergeCell ref="O19:O20"/>
    <mergeCell ref="P19:P20"/>
    <mergeCell ref="Q19:Q20"/>
    <mergeCell ref="R19:R20"/>
    <mergeCell ref="S19:S20"/>
    <mergeCell ref="AQ17:AQ18"/>
    <mergeCell ref="AR17:AR18"/>
    <mergeCell ref="F19:F20"/>
    <mergeCell ref="G19:G20"/>
    <mergeCell ref="H19:H20"/>
    <mergeCell ref="I19:I20"/>
    <mergeCell ref="J19:J20"/>
    <mergeCell ref="K19:K20"/>
    <mergeCell ref="L19:L20"/>
    <mergeCell ref="M19:M20"/>
    <mergeCell ref="AA17:AA18"/>
    <mergeCell ref="AB17:AB18"/>
    <mergeCell ref="AC17:AC18"/>
    <mergeCell ref="AD17:AD18"/>
    <mergeCell ref="AE17:AE18"/>
    <mergeCell ref="AF17:AF18"/>
    <mergeCell ref="U17:U18"/>
    <mergeCell ref="V17:V18"/>
    <mergeCell ref="W17:W18"/>
    <mergeCell ref="X17:X18"/>
    <mergeCell ref="Y17:Y18"/>
    <mergeCell ref="Z17:Z18"/>
    <mergeCell ref="O17:O18"/>
    <mergeCell ref="P17:P18"/>
    <mergeCell ref="Q17:Q18"/>
    <mergeCell ref="R17:R18"/>
    <mergeCell ref="S17:S18"/>
    <mergeCell ref="T17:T18"/>
    <mergeCell ref="I17:I18"/>
    <mergeCell ref="J17:J18"/>
    <mergeCell ref="K17:K18"/>
    <mergeCell ref="L17:L18"/>
    <mergeCell ref="M17:M18"/>
    <mergeCell ref="N17:N18"/>
    <mergeCell ref="E17:E18"/>
    <mergeCell ref="E19:E20"/>
    <mergeCell ref="E21:E22"/>
    <mergeCell ref="F17:F18"/>
    <mergeCell ref="G17:G18"/>
    <mergeCell ref="H17:H18"/>
    <mergeCell ref="A17:A18"/>
    <mergeCell ref="A23:A24"/>
    <mergeCell ref="B17:B18"/>
    <mergeCell ref="B23:B24"/>
    <mergeCell ref="A19:A22"/>
    <mergeCell ref="B19:B22"/>
    <mergeCell ref="U15:U16"/>
    <mergeCell ref="V15:V16"/>
    <mergeCell ref="W15:W16"/>
    <mergeCell ref="X15:X16"/>
    <mergeCell ref="O15:O16"/>
    <mergeCell ref="P15:P16"/>
    <mergeCell ref="AS15:AS16"/>
    <mergeCell ref="AT15:AT16"/>
    <mergeCell ref="AF15:AF16"/>
    <mergeCell ref="AQ15:AQ16"/>
    <mergeCell ref="AR15:AR16"/>
    <mergeCell ref="AO15:AO16"/>
    <mergeCell ref="AH15:AH16"/>
    <mergeCell ref="AI15:AI16"/>
    <mergeCell ref="AJ15:AJ16"/>
    <mergeCell ref="AK15:AK16"/>
    <mergeCell ref="Q15:Q16"/>
    <mergeCell ref="R15:R16"/>
    <mergeCell ref="S15:S16"/>
    <mergeCell ref="T15:T16"/>
    <mergeCell ref="I15:I16"/>
    <mergeCell ref="J15:J16"/>
    <mergeCell ref="K15:K16"/>
    <mergeCell ref="L15:L16"/>
    <mergeCell ref="M15:M16"/>
    <mergeCell ref="N15:N16"/>
    <mergeCell ref="A15:A16"/>
    <mergeCell ref="B15:B16"/>
    <mergeCell ref="E15:E16"/>
    <mergeCell ref="F15:F16"/>
    <mergeCell ref="G15:G16"/>
    <mergeCell ref="H15:H16"/>
    <mergeCell ref="Q2:R2"/>
    <mergeCell ref="S2:T2"/>
    <mergeCell ref="U2:V2"/>
    <mergeCell ref="W2:X2"/>
    <mergeCell ref="H11:H12"/>
    <mergeCell ref="F11:F12"/>
    <mergeCell ref="E2:F2"/>
    <mergeCell ref="G2:H2"/>
    <mergeCell ref="I2:J2"/>
    <mergeCell ref="K2:L2"/>
    <mergeCell ref="M2:N2"/>
    <mergeCell ref="O2:P2"/>
    <mergeCell ref="U11:U12"/>
    <mergeCell ref="V11:V12"/>
    <mergeCell ref="W11:W12"/>
    <mergeCell ref="X11:X12"/>
    <mergeCell ref="U5:U6"/>
    <mergeCell ref="V5:V6"/>
    <mergeCell ref="W5:W6"/>
    <mergeCell ref="X5:X6"/>
    <mergeCell ref="V3:V4"/>
    <mergeCell ref="W3:W4"/>
    <mergeCell ref="X3:X4"/>
    <mergeCell ref="Q11:Q12"/>
    <mergeCell ref="K3:K4"/>
    <mergeCell ref="L3:L4"/>
    <mergeCell ref="L7:L8"/>
    <mergeCell ref="R3:R4"/>
    <mergeCell ref="R5:R6"/>
    <mergeCell ref="S3:S4"/>
    <mergeCell ref="L13:L14"/>
    <mergeCell ref="J3:J4"/>
    <mergeCell ref="L9:L10"/>
    <mergeCell ref="J13:J14"/>
    <mergeCell ref="P3:P4"/>
    <mergeCell ref="Q3:Q4"/>
    <mergeCell ref="K13:K14"/>
    <mergeCell ref="P7:P8"/>
    <mergeCell ref="Q7:Q8"/>
    <mergeCell ref="J11:J12"/>
    <mergeCell ref="T3:T4"/>
    <mergeCell ref="U3:U4"/>
    <mergeCell ref="B9:B10"/>
    <mergeCell ref="B5:B6"/>
    <mergeCell ref="B3:B4"/>
    <mergeCell ref="B7:B8"/>
    <mergeCell ref="J9:J10"/>
    <mergeCell ref="K9:K10"/>
    <mergeCell ref="R7:R8"/>
    <mergeCell ref="S7:S8"/>
    <mergeCell ref="H13:H14"/>
    <mergeCell ref="I13:I14"/>
    <mergeCell ref="H3:H4"/>
    <mergeCell ref="I3:I4"/>
    <mergeCell ref="I7:I8"/>
    <mergeCell ref="I11:I12"/>
    <mergeCell ref="P11:P12"/>
    <mergeCell ref="R11:R12"/>
    <mergeCell ref="S11:S12"/>
    <mergeCell ref="N11:N12"/>
    <mergeCell ref="O11:O12"/>
    <mergeCell ref="AT13:AT14"/>
    <mergeCell ref="X13:X14"/>
    <mergeCell ref="AS13:AS14"/>
    <mergeCell ref="AD11:AD12"/>
    <mergeCell ref="AE11:AE12"/>
    <mergeCell ref="M13:M14"/>
    <mergeCell ref="N13:N14"/>
    <mergeCell ref="O13:O14"/>
    <mergeCell ref="U13:U14"/>
    <mergeCell ref="V13:V14"/>
    <mergeCell ref="W13:W14"/>
    <mergeCell ref="A13:A14"/>
    <mergeCell ref="E13:E14"/>
    <mergeCell ref="F13:F14"/>
    <mergeCell ref="G13:G14"/>
    <mergeCell ref="B13:B14"/>
    <mergeCell ref="A5:A6"/>
    <mergeCell ref="E5:E6"/>
    <mergeCell ref="A11:A12"/>
    <mergeCell ref="E11:E12"/>
    <mergeCell ref="G11:G12"/>
    <mergeCell ref="A7:A8"/>
    <mergeCell ref="E7:E8"/>
    <mergeCell ref="F7:F8"/>
    <mergeCell ref="G7:G8"/>
    <mergeCell ref="I5:I6"/>
    <mergeCell ref="G9:G10"/>
    <mergeCell ref="H9:H10"/>
    <mergeCell ref="I9:I10"/>
    <mergeCell ref="F5:F6"/>
    <mergeCell ref="G5:G6"/>
    <mergeCell ref="AT9:AT10"/>
    <mergeCell ref="M9:M10"/>
    <mergeCell ref="N9:N10"/>
    <mergeCell ref="O9:O10"/>
    <mergeCell ref="AS9:AS10"/>
    <mergeCell ref="J7:J8"/>
    <mergeCell ref="K7:K8"/>
    <mergeCell ref="U7:U8"/>
    <mergeCell ref="V7:V8"/>
    <mergeCell ref="W7:W8"/>
    <mergeCell ref="AS7:AS8"/>
    <mergeCell ref="M7:M8"/>
    <mergeCell ref="G3:G4"/>
    <mergeCell ref="J5:J6"/>
    <mergeCell ref="K5:K6"/>
    <mergeCell ref="L5:L6"/>
    <mergeCell ref="H5:H6"/>
    <mergeCell ref="H7:H8"/>
    <mergeCell ref="M3:M4"/>
    <mergeCell ref="N3:N4"/>
    <mergeCell ref="U9:U10"/>
    <mergeCell ref="V9:V10"/>
    <mergeCell ref="W9:W10"/>
    <mergeCell ref="X9:X10"/>
    <mergeCell ref="X7:X8"/>
    <mergeCell ref="T9:T10"/>
    <mergeCell ref="AS3:AS4"/>
    <mergeCell ref="AT3:AT4"/>
    <mergeCell ref="A3:A4"/>
    <mergeCell ref="E3:E4"/>
    <mergeCell ref="F3:F4"/>
    <mergeCell ref="AT5:AT6"/>
    <mergeCell ref="P5:P6"/>
    <mergeCell ref="AS5:AS6"/>
    <mergeCell ref="Q5:Q6"/>
    <mergeCell ref="O3:O4"/>
    <mergeCell ref="A9:A10"/>
    <mergeCell ref="E9:E10"/>
    <mergeCell ref="F9:F10"/>
    <mergeCell ref="L11:L12"/>
    <mergeCell ref="M11:M12"/>
    <mergeCell ref="A1:AT1"/>
    <mergeCell ref="C2:D2"/>
    <mergeCell ref="M5:M6"/>
    <mergeCell ref="N5:N6"/>
    <mergeCell ref="O5:O6"/>
    <mergeCell ref="K11:K12"/>
    <mergeCell ref="B11:B12"/>
    <mergeCell ref="AT11:AT12"/>
    <mergeCell ref="AS11:AS12"/>
    <mergeCell ref="N7:N8"/>
    <mergeCell ref="O7:O8"/>
    <mergeCell ref="AT7:AT8"/>
    <mergeCell ref="T7:T8"/>
    <mergeCell ref="P9:P10"/>
    <mergeCell ref="Q9:Q10"/>
    <mergeCell ref="S5:S6"/>
    <mergeCell ref="T5:T6"/>
    <mergeCell ref="R9:R10"/>
    <mergeCell ref="S9:S10"/>
    <mergeCell ref="T11:T12"/>
    <mergeCell ref="P13:P14"/>
    <mergeCell ref="Q13:Q14"/>
    <mergeCell ref="R13:R14"/>
    <mergeCell ref="S13:S14"/>
    <mergeCell ref="T13:T14"/>
    <mergeCell ref="Y2:Z2"/>
    <mergeCell ref="AA2:AB2"/>
    <mergeCell ref="AC2:AD2"/>
    <mergeCell ref="AE2:AF2"/>
    <mergeCell ref="AQ2:AR2"/>
    <mergeCell ref="Y3:Y4"/>
    <mergeCell ref="Z3:Z4"/>
    <mergeCell ref="AA3:AA4"/>
    <mergeCell ref="AB3:AB4"/>
    <mergeCell ref="AC3:AC4"/>
    <mergeCell ref="AD3:AD4"/>
    <mergeCell ref="AE3:AE4"/>
    <mergeCell ref="AF3:AF4"/>
    <mergeCell ref="AQ3:AQ4"/>
    <mergeCell ref="AR3:AR4"/>
    <mergeCell ref="Y5:Y6"/>
    <mergeCell ref="Z5:Z6"/>
    <mergeCell ref="AA5:AA6"/>
    <mergeCell ref="AB5:AB6"/>
    <mergeCell ref="AC5:AC6"/>
    <mergeCell ref="AD5:AD6"/>
    <mergeCell ref="AE5:AE6"/>
    <mergeCell ref="AF5:AF6"/>
    <mergeCell ref="AQ5:AQ6"/>
    <mergeCell ref="AR5:AR6"/>
    <mergeCell ref="Y7:Y8"/>
    <mergeCell ref="Z7:Z8"/>
    <mergeCell ref="AA7:AA8"/>
    <mergeCell ref="AB7:AB8"/>
    <mergeCell ref="AC7:AC8"/>
    <mergeCell ref="AD7:AD8"/>
    <mergeCell ref="AE7:AE8"/>
    <mergeCell ref="AF7:AF8"/>
    <mergeCell ref="AQ7:AQ8"/>
    <mergeCell ref="AR7:AR8"/>
    <mergeCell ref="Y9:Y10"/>
    <mergeCell ref="Z9:Z10"/>
    <mergeCell ref="AA9:AA10"/>
    <mergeCell ref="AB9:AB10"/>
    <mergeCell ref="AC9:AC10"/>
    <mergeCell ref="AR9:AR10"/>
    <mergeCell ref="Y11:Y12"/>
    <mergeCell ref="Z11:Z12"/>
    <mergeCell ref="AA11:AA12"/>
    <mergeCell ref="AB11:AB12"/>
    <mergeCell ref="AC11:AC12"/>
    <mergeCell ref="AK9:AK10"/>
    <mergeCell ref="AL9:AL10"/>
    <mergeCell ref="AM9:AM10"/>
    <mergeCell ref="AN9:AN10"/>
    <mergeCell ref="AD9:AD10"/>
    <mergeCell ref="AE9:AE10"/>
    <mergeCell ref="AF9:AF10"/>
    <mergeCell ref="AQ9:AQ10"/>
    <mergeCell ref="AO9:AO10"/>
    <mergeCell ref="AP9:AP10"/>
    <mergeCell ref="Y13:Y14"/>
    <mergeCell ref="Z13:Z14"/>
    <mergeCell ref="AA13:AA14"/>
    <mergeCell ref="AB13:AB14"/>
    <mergeCell ref="AC13:AC14"/>
    <mergeCell ref="AD13:AD14"/>
    <mergeCell ref="AF11:AF12"/>
    <mergeCell ref="AQ11:AQ12"/>
    <mergeCell ref="AR11:AR12"/>
    <mergeCell ref="AE13:AE14"/>
    <mergeCell ref="AI11:AI12"/>
    <mergeCell ref="AJ11:AJ12"/>
    <mergeCell ref="AK11:AK12"/>
    <mergeCell ref="AH11:AH12"/>
    <mergeCell ref="AL11:AL12"/>
    <mergeCell ref="AM11:AM12"/>
    <mergeCell ref="AF13:AF14"/>
    <mergeCell ref="AQ13:AQ14"/>
    <mergeCell ref="AR13:AR14"/>
    <mergeCell ref="Y15:Y16"/>
    <mergeCell ref="Z15:Z16"/>
    <mergeCell ref="AA15:AA16"/>
    <mergeCell ref="AB15:AB16"/>
    <mergeCell ref="AC15:AC16"/>
    <mergeCell ref="AD15:AD16"/>
    <mergeCell ref="AE15:AE16"/>
    <mergeCell ref="C21:D22"/>
    <mergeCell ref="AU19:AU22"/>
    <mergeCell ref="AV19:AV22"/>
    <mergeCell ref="AS27:AT27"/>
    <mergeCell ref="A25:AR25"/>
    <mergeCell ref="AG19:AG20"/>
    <mergeCell ref="AG21:AG22"/>
    <mergeCell ref="AH19:AH2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M93"/>
  <sheetViews>
    <sheetView tabSelected="1" zoomScale="60" zoomScaleNormal="60" zoomScalePageLayoutView="0" workbookViewId="0" topLeftCell="A1">
      <selection activeCell="BG26" sqref="BG26"/>
    </sheetView>
  </sheetViews>
  <sheetFormatPr defaultColWidth="9.140625" defaultRowHeight="12.75"/>
  <cols>
    <col min="1" max="1" width="7.140625" style="1" bestFit="1" customWidth="1"/>
    <col min="2" max="2" width="9.140625" style="1" customWidth="1"/>
    <col min="3" max="3" width="11.28125" style="1" customWidth="1"/>
    <col min="4" max="4" width="13.7109375" style="1" customWidth="1"/>
    <col min="5" max="5" width="15.7109375" style="1" customWidth="1"/>
    <col min="6" max="45" width="5.7109375" style="1" customWidth="1"/>
    <col min="46" max="46" width="13.57421875" style="1" bestFit="1" customWidth="1"/>
    <col min="47" max="47" width="13.8515625" style="2" customWidth="1"/>
    <col min="48" max="48" width="4.7109375" style="1" customWidth="1"/>
    <col min="49" max="50" width="10.7109375" style="1" customWidth="1"/>
    <col min="51" max="51" width="5.8515625" style="1" customWidth="1"/>
    <col min="52" max="52" width="19.7109375" style="1" customWidth="1"/>
    <col min="53" max="53" width="10.57421875" style="1" customWidth="1"/>
    <col min="54" max="54" width="9.140625" style="1" customWidth="1"/>
    <col min="55" max="62" width="10.7109375" style="1" customWidth="1"/>
    <col min="63" max="16384" width="9.140625" style="1" customWidth="1"/>
  </cols>
  <sheetData>
    <row r="1" spans="1:91" ht="30" customHeight="1">
      <c r="A1" s="158" t="s">
        <v>126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08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</row>
    <row r="2" spans="1:91" ht="30" customHeight="1" thickBot="1">
      <c r="A2" s="160" t="s">
        <v>24</v>
      </c>
      <c r="B2" s="160" t="s">
        <v>0</v>
      </c>
      <c r="C2" s="160" t="s">
        <v>14</v>
      </c>
      <c r="D2" s="161" t="s">
        <v>13</v>
      </c>
      <c r="E2" s="161"/>
      <c r="F2" s="162" t="s">
        <v>1</v>
      </c>
      <c r="G2" s="163"/>
      <c r="H2" s="162" t="s">
        <v>2</v>
      </c>
      <c r="I2" s="163"/>
      <c r="J2" s="162" t="s">
        <v>3</v>
      </c>
      <c r="K2" s="163"/>
      <c r="L2" s="162" t="s">
        <v>4</v>
      </c>
      <c r="M2" s="163"/>
      <c r="N2" s="162" t="s">
        <v>5</v>
      </c>
      <c r="O2" s="163"/>
      <c r="P2" s="162" t="s">
        <v>6</v>
      </c>
      <c r="Q2" s="163"/>
      <c r="R2" s="162" t="s">
        <v>7</v>
      </c>
      <c r="S2" s="163"/>
      <c r="T2" s="162" t="s">
        <v>8</v>
      </c>
      <c r="U2" s="163"/>
      <c r="V2" s="162" t="s">
        <v>9</v>
      </c>
      <c r="W2" s="163"/>
      <c r="X2" s="162" t="s">
        <v>10</v>
      </c>
      <c r="Y2" s="163"/>
      <c r="Z2" s="162" t="s">
        <v>11</v>
      </c>
      <c r="AA2" s="163"/>
      <c r="AB2" s="162" t="s">
        <v>12</v>
      </c>
      <c r="AC2" s="163"/>
      <c r="AD2" s="162" t="s">
        <v>27</v>
      </c>
      <c r="AE2" s="163"/>
      <c r="AF2" s="162" t="s">
        <v>28</v>
      </c>
      <c r="AG2" s="163"/>
      <c r="AH2" s="162" t="s">
        <v>29</v>
      </c>
      <c r="AI2" s="163"/>
      <c r="AJ2" s="162" t="s">
        <v>30</v>
      </c>
      <c r="AK2" s="163"/>
      <c r="AL2" s="162" t="s">
        <v>31</v>
      </c>
      <c r="AM2" s="163"/>
      <c r="AN2" s="162" t="s">
        <v>32</v>
      </c>
      <c r="AO2" s="163"/>
      <c r="AP2" s="162" t="s">
        <v>33</v>
      </c>
      <c r="AQ2" s="163"/>
      <c r="AR2" s="162" t="s">
        <v>34</v>
      </c>
      <c r="AS2" s="163"/>
      <c r="AT2" s="160" t="s">
        <v>36</v>
      </c>
      <c r="AU2" s="164" t="s">
        <v>37</v>
      </c>
      <c r="AV2" s="108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</row>
    <row r="3" spans="1:91" ht="19.5" customHeight="1">
      <c r="A3" s="72">
        <v>1</v>
      </c>
      <c r="B3" s="65">
        <v>19</v>
      </c>
      <c r="C3" s="65" t="s">
        <v>39</v>
      </c>
      <c r="D3" s="22" t="s">
        <v>94</v>
      </c>
      <c r="E3" s="23" t="s">
        <v>95</v>
      </c>
      <c r="F3" s="103">
        <v>45</v>
      </c>
      <c r="G3" s="103">
        <v>9</v>
      </c>
      <c r="H3" s="103">
        <v>44</v>
      </c>
      <c r="I3" s="103">
        <v>8</v>
      </c>
      <c r="J3" s="87">
        <v>31</v>
      </c>
      <c r="K3" s="87">
        <v>4</v>
      </c>
      <c r="L3" s="87">
        <v>42</v>
      </c>
      <c r="M3" s="87">
        <v>8</v>
      </c>
      <c r="N3" s="88">
        <v>47</v>
      </c>
      <c r="O3" s="88">
        <v>7</v>
      </c>
      <c r="P3" s="87">
        <v>41</v>
      </c>
      <c r="Q3" s="87">
        <v>8</v>
      </c>
      <c r="R3" s="87">
        <v>37</v>
      </c>
      <c r="S3" s="87">
        <v>12</v>
      </c>
      <c r="T3" s="88">
        <v>25</v>
      </c>
      <c r="U3" s="88">
        <v>12</v>
      </c>
      <c r="V3" s="87">
        <v>73</v>
      </c>
      <c r="W3" s="87">
        <v>4</v>
      </c>
      <c r="X3" s="87">
        <v>34</v>
      </c>
      <c r="Y3" s="87">
        <v>8</v>
      </c>
      <c r="Z3" s="87">
        <v>21</v>
      </c>
      <c r="AA3" s="87">
        <v>10</v>
      </c>
      <c r="AB3" s="87">
        <v>42</v>
      </c>
      <c r="AC3" s="87">
        <v>8</v>
      </c>
      <c r="AD3" s="88">
        <v>34</v>
      </c>
      <c r="AE3" s="88">
        <v>10</v>
      </c>
      <c r="AF3" s="87">
        <v>32</v>
      </c>
      <c r="AG3" s="87">
        <v>10</v>
      </c>
      <c r="AH3" s="103">
        <v>42</v>
      </c>
      <c r="AI3" s="103">
        <v>14</v>
      </c>
      <c r="AJ3" s="103">
        <v>44</v>
      </c>
      <c r="AK3" s="103">
        <v>12</v>
      </c>
      <c r="AL3" s="103">
        <v>30</v>
      </c>
      <c r="AM3" s="103">
        <v>13</v>
      </c>
      <c r="AN3" s="103">
        <v>24</v>
      </c>
      <c r="AO3" s="103">
        <v>6</v>
      </c>
      <c r="AP3" s="103">
        <v>20</v>
      </c>
      <c r="AQ3" s="103">
        <v>10</v>
      </c>
      <c r="AR3" s="87">
        <v>31</v>
      </c>
      <c r="AS3" s="87">
        <v>6</v>
      </c>
      <c r="AT3" s="111">
        <f>INT(SUM(F3+H3+J3+L3+N3+P3+R3+T3+V3+X3+Z3+AB3+AD3+AF3+AH3+AJ3+AL3+AN3+AP3+AR3)+SUM(G3+I3+K3+M3+O3+Q3+S3+U3+W3+Y3+AA3+AC3+AE3+AG3+AI3+AK3+AM3+AO3+AQ3+AS3)/16)</f>
        <v>750</v>
      </c>
      <c r="AU3" s="106">
        <f>MOD(SUM(F3+H3+J3+L3+N3+P3+R3+T3+V3+X3+Z3+AB3+AD3+AF3+AH3+AJ3+AL3+AN3+AP3+AR3)+SUM(G3+I3+K3+M3+O3+Q3+S3+U3+W3+Y3+AA3+AC3+AE3+AG3+AI3+AK3+AM3+AO3+AQ3+AS3)/16,1)*16</f>
        <v>3</v>
      </c>
      <c r="AV3" s="109"/>
      <c r="AW3" s="75">
        <f>SUM(AT3,AT5)</f>
        <v>885</v>
      </c>
      <c r="AX3" s="78">
        <f>SUM(AU3,AU5)</f>
        <v>7</v>
      </c>
      <c r="AY3" s="14"/>
      <c r="AZ3" s="119" t="s">
        <v>21</v>
      </c>
      <c r="BA3" s="119"/>
      <c r="BB3" s="14"/>
      <c r="BC3" s="119" t="s">
        <v>111</v>
      </c>
      <c r="BD3" s="119"/>
      <c r="BE3" s="119"/>
      <c r="BF3" s="119"/>
      <c r="BG3" s="119"/>
      <c r="BH3" s="119"/>
      <c r="BI3" s="119"/>
      <c r="BJ3" s="119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</row>
    <row r="4" spans="1:91" ht="19.5" customHeight="1">
      <c r="A4" s="73"/>
      <c r="B4" s="66"/>
      <c r="C4" s="66"/>
      <c r="D4" s="5" t="s">
        <v>96</v>
      </c>
      <c r="E4" s="7" t="s">
        <v>97</v>
      </c>
      <c r="F4" s="43"/>
      <c r="G4" s="43"/>
      <c r="H4" s="43"/>
      <c r="I4" s="43"/>
      <c r="J4" s="47"/>
      <c r="K4" s="47"/>
      <c r="L4" s="47"/>
      <c r="M4" s="47"/>
      <c r="N4" s="48"/>
      <c r="O4" s="48"/>
      <c r="P4" s="47"/>
      <c r="Q4" s="47"/>
      <c r="R4" s="47"/>
      <c r="S4" s="47"/>
      <c r="T4" s="48"/>
      <c r="U4" s="48"/>
      <c r="V4" s="47"/>
      <c r="W4" s="47"/>
      <c r="X4" s="47"/>
      <c r="Y4" s="47"/>
      <c r="Z4" s="47"/>
      <c r="AA4" s="47"/>
      <c r="AB4" s="47"/>
      <c r="AC4" s="47"/>
      <c r="AD4" s="48"/>
      <c r="AE4" s="48"/>
      <c r="AF4" s="47"/>
      <c r="AG4" s="47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7"/>
      <c r="AS4" s="47"/>
      <c r="AT4" s="112"/>
      <c r="AU4" s="107"/>
      <c r="AV4" s="109"/>
      <c r="AW4" s="76"/>
      <c r="AX4" s="79"/>
      <c r="AY4" s="14"/>
      <c r="AZ4" s="119"/>
      <c r="BA4" s="119"/>
      <c r="BB4" s="14"/>
      <c r="BC4" s="119"/>
      <c r="BD4" s="119"/>
      <c r="BE4" s="119"/>
      <c r="BF4" s="119"/>
      <c r="BG4" s="119"/>
      <c r="BH4" s="119"/>
      <c r="BI4" s="119"/>
      <c r="BJ4" s="119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</row>
    <row r="5" spans="1:91" ht="19.5" customHeight="1">
      <c r="A5" s="73"/>
      <c r="B5" s="66"/>
      <c r="C5" s="66"/>
      <c r="D5" s="68"/>
      <c r="E5" s="69"/>
      <c r="F5" s="44">
        <v>30</v>
      </c>
      <c r="G5" s="44">
        <v>0</v>
      </c>
      <c r="H5" s="43">
        <v>22</v>
      </c>
      <c r="I5" s="43">
        <v>14</v>
      </c>
      <c r="J5" s="47">
        <v>49</v>
      </c>
      <c r="K5" s="47">
        <v>6</v>
      </c>
      <c r="L5" s="47">
        <v>33</v>
      </c>
      <c r="M5" s="47">
        <v>0</v>
      </c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3"/>
      <c r="AS5" s="143"/>
      <c r="AT5" s="112">
        <f>INT(SUM(F5+H5+J5+L5+N5+P5+R5+T5+V5+X5+Z5+AB5+AD5+AF5+AH5+AJ5+AL5+AN5+AP5+AR5)+SUM(G5+I5+K5+M5+O5+Q5+S5+U5+W5+Y5+AA5+AC5+AE5+AG5+AI5+AK5+AM5+AO5+AQ5+AS5)/16)</f>
        <v>135</v>
      </c>
      <c r="AU5" s="107">
        <f>MOD(SUM(F5+H5+J5+L5+N5+P5+R5+T5+V5+X5+Z5+AB5+AD5+AF5+AH5+AJ5+AL5+AN5+AP5+AR5)+SUM(G5+I5+K5+M5+O5+Q5+S5+U5+W5+Y5+AA5+AC5+AE5+AG5+AI5+AK5+AM5+AO5+AQ5+AS5)/16,1)*16</f>
        <v>4</v>
      </c>
      <c r="AV5" s="109"/>
      <c r="AW5" s="76"/>
      <c r="AX5" s="79"/>
      <c r="AY5" s="14"/>
      <c r="AZ5" s="139" t="s">
        <v>115</v>
      </c>
      <c r="BA5" s="138">
        <f>SUM('HERON 1 - 10'!M26:N26,'FOX 11 - 20'!X28:Y28)</f>
        <v>62</v>
      </c>
      <c r="BB5" s="14"/>
      <c r="BC5" s="121" t="s">
        <v>16</v>
      </c>
      <c r="BD5" s="121" t="s">
        <v>17</v>
      </c>
      <c r="BE5" s="121" t="s">
        <v>18</v>
      </c>
      <c r="BF5" s="121" t="s">
        <v>19</v>
      </c>
      <c r="BG5" s="121" t="s">
        <v>15</v>
      </c>
      <c r="BH5" s="121" t="s">
        <v>20</v>
      </c>
      <c r="BI5" s="121" t="s">
        <v>35</v>
      </c>
      <c r="BJ5" s="119" t="s">
        <v>22</v>
      </c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</row>
    <row r="6" spans="1:91" ht="19.5" customHeight="1" thickBot="1">
      <c r="A6" s="74"/>
      <c r="B6" s="67"/>
      <c r="C6" s="67"/>
      <c r="D6" s="70"/>
      <c r="E6" s="71"/>
      <c r="F6" s="96"/>
      <c r="G6" s="96"/>
      <c r="H6" s="93"/>
      <c r="I6" s="93"/>
      <c r="J6" s="94"/>
      <c r="K6" s="94"/>
      <c r="L6" s="94"/>
      <c r="M6" s="94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5"/>
      <c r="AS6" s="145"/>
      <c r="AT6" s="115"/>
      <c r="AU6" s="113"/>
      <c r="AV6" s="109"/>
      <c r="AW6" s="77"/>
      <c r="AX6" s="80"/>
      <c r="AY6" s="14"/>
      <c r="AZ6" s="139"/>
      <c r="BA6" s="138"/>
      <c r="BB6" s="14"/>
      <c r="BC6" s="121"/>
      <c r="BD6" s="121"/>
      <c r="BE6" s="121"/>
      <c r="BF6" s="121"/>
      <c r="BG6" s="121"/>
      <c r="BH6" s="121"/>
      <c r="BI6" s="121"/>
      <c r="BJ6" s="119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</row>
    <row r="7" spans="1:91" ht="19.5" customHeight="1">
      <c r="A7" s="98">
        <v>2</v>
      </c>
      <c r="B7" s="102">
        <v>10</v>
      </c>
      <c r="C7" s="102" t="s">
        <v>38</v>
      </c>
      <c r="D7" s="20" t="s">
        <v>71</v>
      </c>
      <c r="E7" s="21" t="s">
        <v>62</v>
      </c>
      <c r="F7" s="95">
        <v>51</v>
      </c>
      <c r="G7" s="95">
        <v>8</v>
      </c>
      <c r="H7" s="85">
        <v>28</v>
      </c>
      <c r="I7" s="85">
        <v>6</v>
      </c>
      <c r="J7" s="85">
        <v>27</v>
      </c>
      <c r="K7" s="85">
        <v>8</v>
      </c>
      <c r="L7" s="86">
        <v>19</v>
      </c>
      <c r="M7" s="86">
        <v>2</v>
      </c>
      <c r="N7" s="85">
        <v>21</v>
      </c>
      <c r="O7" s="85">
        <v>4</v>
      </c>
      <c r="P7" s="86">
        <v>21</v>
      </c>
      <c r="Q7" s="86">
        <v>0</v>
      </c>
      <c r="R7" s="85">
        <v>32</v>
      </c>
      <c r="S7" s="85">
        <v>10</v>
      </c>
      <c r="T7" s="86">
        <v>24</v>
      </c>
      <c r="U7" s="86">
        <v>12</v>
      </c>
      <c r="V7" s="85">
        <v>34</v>
      </c>
      <c r="W7" s="85">
        <v>2</v>
      </c>
      <c r="X7" s="86">
        <v>40</v>
      </c>
      <c r="Y7" s="86">
        <v>0</v>
      </c>
      <c r="Z7" s="85">
        <v>23</v>
      </c>
      <c r="AA7" s="85">
        <v>10</v>
      </c>
      <c r="AB7" s="86">
        <v>23</v>
      </c>
      <c r="AC7" s="86">
        <v>2</v>
      </c>
      <c r="AD7" s="85">
        <v>30</v>
      </c>
      <c r="AE7" s="85">
        <v>12</v>
      </c>
      <c r="AF7" s="85">
        <v>27</v>
      </c>
      <c r="AG7" s="85">
        <v>4</v>
      </c>
      <c r="AH7" s="85">
        <v>24</v>
      </c>
      <c r="AI7" s="118">
        <v>6</v>
      </c>
      <c r="AJ7" s="117">
        <v>27</v>
      </c>
      <c r="AK7" s="117">
        <v>10</v>
      </c>
      <c r="AL7" s="117">
        <v>28</v>
      </c>
      <c r="AM7" s="117">
        <v>0</v>
      </c>
      <c r="AN7" s="147"/>
      <c r="AO7" s="147"/>
      <c r="AP7" s="147"/>
      <c r="AQ7" s="147"/>
      <c r="AR7" s="147"/>
      <c r="AS7" s="148"/>
      <c r="AT7" s="116">
        <f>INT(SUM(F7+H7+J7+L7+N7+P7+R7+T7+V7+X7+Z7+AB7+AD7+AF7+AH7+AJ7+AL7+AN7+AP7+AR7)+SUM(G7+I7+K7+M7+O7+Q7+S7+U7+W7+Y7+AA7+AC7+AE7+AG7+AI7+AK7+AM7+AO7+AQ7+AS7)/16)</f>
        <v>485</v>
      </c>
      <c r="AU7" s="114">
        <f>MOD(SUM(F7+H7+J7+L7+N7+P7+R7+T7+V7+X7+Z7+AB7+AD7+AF7+AH7+AJ7+AL7+AN7+AP7+AR7)+SUM(G7+I7+K7+M7+O7+Q7+S7+U7+W7+Y7+AA7+AC7+AE7+AG7+AI7+AK7+AM7+AO7+AQ7+AS7)/16,1)*16</f>
        <v>0</v>
      </c>
      <c r="AV7" s="108"/>
      <c r="AW7" s="14"/>
      <c r="AX7" s="14"/>
      <c r="AY7" s="14"/>
      <c r="AZ7" s="140" t="s">
        <v>116</v>
      </c>
      <c r="BA7" s="138">
        <f>SUM('HERON 1 - 10'!T26:U26,'FOX 11 - 20'!P28:Q28)</f>
        <v>32</v>
      </c>
      <c r="BB7" s="14"/>
      <c r="BC7" s="120">
        <v>9</v>
      </c>
      <c r="BD7" s="120">
        <v>13</v>
      </c>
      <c r="BE7" s="120">
        <v>18</v>
      </c>
      <c r="BF7" s="120">
        <v>14</v>
      </c>
      <c r="BG7" s="120">
        <v>13</v>
      </c>
      <c r="BH7" s="120">
        <v>18</v>
      </c>
      <c r="BI7" s="120">
        <v>9</v>
      </c>
      <c r="BJ7" s="119">
        <f>SUM(BC7:BI7)</f>
        <v>94</v>
      </c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</row>
    <row r="8" spans="1:91" ht="19.5" customHeight="1">
      <c r="A8" s="99"/>
      <c r="B8" s="91"/>
      <c r="C8" s="91"/>
      <c r="D8" s="5" t="s">
        <v>72</v>
      </c>
      <c r="E8" s="7" t="s">
        <v>73</v>
      </c>
      <c r="F8" s="49"/>
      <c r="G8" s="49"/>
      <c r="H8" s="47"/>
      <c r="I8" s="47"/>
      <c r="J8" s="47"/>
      <c r="K8" s="47"/>
      <c r="L8" s="48"/>
      <c r="M8" s="48"/>
      <c r="N8" s="47"/>
      <c r="O8" s="47"/>
      <c r="P8" s="48"/>
      <c r="Q8" s="48"/>
      <c r="R8" s="47"/>
      <c r="S8" s="47"/>
      <c r="T8" s="48"/>
      <c r="U8" s="48"/>
      <c r="V8" s="47"/>
      <c r="W8" s="47"/>
      <c r="X8" s="48"/>
      <c r="Y8" s="48"/>
      <c r="Z8" s="47"/>
      <c r="AA8" s="47"/>
      <c r="AB8" s="48"/>
      <c r="AC8" s="48"/>
      <c r="AD8" s="47"/>
      <c r="AE8" s="47"/>
      <c r="AF8" s="47"/>
      <c r="AG8" s="47"/>
      <c r="AH8" s="47"/>
      <c r="AI8" s="43"/>
      <c r="AJ8" s="44"/>
      <c r="AK8" s="44"/>
      <c r="AL8" s="44"/>
      <c r="AM8" s="44"/>
      <c r="AN8" s="142"/>
      <c r="AO8" s="142"/>
      <c r="AP8" s="142"/>
      <c r="AQ8" s="142"/>
      <c r="AR8" s="142"/>
      <c r="AS8" s="143"/>
      <c r="AT8" s="89"/>
      <c r="AU8" s="46"/>
      <c r="AV8" s="108"/>
      <c r="AW8" s="14"/>
      <c r="AX8" s="14"/>
      <c r="AY8" s="14"/>
      <c r="AZ8" s="140"/>
      <c r="BA8" s="138"/>
      <c r="BB8" s="14"/>
      <c r="BC8" s="120"/>
      <c r="BD8" s="120"/>
      <c r="BE8" s="120"/>
      <c r="BF8" s="120"/>
      <c r="BG8" s="120"/>
      <c r="BH8" s="120"/>
      <c r="BI8" s="120"/>
      <c r="BJ8" s="119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</row>
    <row r="9" spans="1:91" ht="19.5" customHeight="1">
      <c r="A9" s="100">
        <v>3</v>
      </c>
      <c r="B9" s="91">
        <v>4</v>
      </c>
      <c r="C9" s="91" t="s">
        <v>38</v>
      </c>
      <c r="D9" s="5" t="s">
        <v>54</v>
      </c>
      <c r="E9" s="7" t="s">
        <v>53</v>
      </c>
      <c r="F9" s="43">
        <v>41</v>
      </c>
      <c r="G9" s="43">
        <v>6</v>
      </c>
      <c r="H9" s="43">
        <v>41</v>
      </c>
      <c r="I9" s="43">
        <v>2</v>
      </c>
      <c r="J9" s="43">
        <v>32</v>
      </c>
      <c r="K9" s="43">
        <v>0</v>
      </c>
      <c r="L9" s="43">
        <v>32</v>
      </c>
      <c r="M9" s="43">
        <v>12</v>
      </c>
      <c r="N9" s="44">
        <v>46</v>
      </c>
      <c r="O9" s="44">
        <v>14</v>
      </c>
      <c r="P9" s="43">
        <v>33</v>
      </c>
      <c r="Q9" s="43">
        <v>14</v>
      </c>
      <c r="R9" s="43">
        <v>35</v>
      </c>
      <c r="S9" s="43">
        <v>12</v>
      </c>
      <c r="T9" s="44">
        <v>14</v>
      </c>
      <c r="U9" s="44">
        <v>4</v>
      </c>
      <c r="V9" s="43">
        <v>37</v>
      </c>
      <c r="W9" s="43">
        <v>2</v>
      </c>
      <c r="X9" s="43">
        <v>21</v>
      </c>
      <c r="Y9" s="43">
        <v>2</v>
      </c>
      <c r="Z9" s="44">
        <v>20</v>
      </c>
      <c r="AA9" s="44">
        <v>10</v>
      </c>
      <c r="AB9" s="43">
        <v>22</v>
      </c>
      <c r="AC9" s="43">
        <v>14</v>
      </c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89">
        <f>INT(SUM(F9+H9+J9+L9+N9+P9+R9+T9+V9+X9+Z9+AB9+AD9+AF9+AH9+AJ9+AL9+AN9+AP9+AR9)+SUM(G9+I9+K9+M9+O9+Q9+S9+U9+W9+Y9+AA9+AC9+AE9+AG9+AI9+AK9+AM9+AO9+AQ9+AS9)/16)</f>
        <v>379</v>
      </c>
      <c r="AU9" s="46">
        <f>MOD(SUM(F9+H9+J9+L9+N9+P9+R9+T9+V9+X9+Z9+AB9+AD9+AF9+AH9+AJ9+AL9+AN9+AP9+AR9)+SUM(G9+I9+K9+M9+O9+Q9+S9+U9+W9+Y9+AA9+AC9+AE9+AG9+AI9+AK9+AM9+AO9+AQ9+AS9)/16,1)*16</f>
        <v>12</v>
      </c>
      <c r="AV9" s="108"/>
      <c r="AW9" s="14"/>
      <c r="AX9" s="14"/>
      <c r="AY9" s="14"/>
      <c r="AZ9" s="139" t="s">
        <v>117</v>
      </c>
      <c r="BA9" s="138">
        <v>0</v>
      </c>
      <c r="BB9" s="14"/>
      <c r="BC9" s="15"/>
      <c r="BD9" s="15"/>
      <c r="BE9" s="15"/>
      <c r="BF9" s="15"/>
      <c r="BG9" s="15"/>
      <c r="BH9" s="15"/>
      <c r="BI9" s="15"/>
      <c r="BJ9" s="15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</row>
    <row r="10" spans="1:91" ht="19.5" customHeight="1">
      <c r="A10" s="100"/>
      <c r="B10" s="91"/>
      <c r="C10" s="91"/>
      <c r="D10" s="5" t="s">
        <v>52</v>
      </c>
      <c r="E10" s="7" t="s">
        <v>51</v>
      </c>
      <c r="F10" s="43"/>
      <c r="G10" s="43"/>
      <c r="H10" s="43"/>
      <c r="I10" s="43"/>
      <c r="J10" s="43"/>
      <c r="K10" s="43"/>
      <c r="L10" s="43"/>
      <c r="M10" s="43"/>
      <c r="N10" s="44"/>
      <c r="O10" s="44"/>
      <c r="P10" s="43"/>
      <c r="Q10" s="43"/>
      <c r="R10" s="43"/>
      <c r="S10" s="43"/>
      <c r="T10" s="44"/>
      <c r="U10" s="44"/>
      <c r="V10" s="43"/>
      <c r="W10" s="43"/>
      <c r="X10" s="43"/>
      <c r="Y10" s="43"/>
      <c r="Z10" s="44"/>
      <c r="AA10" s="44"/>
      <c r="AB10" s="43"/>
      <c r="AC10" s="43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89"/>
      <c r="AU10" s="46"/>
      <c r="AV10" s="108"/>
      <c r="AW10" s="14"/>
      <c r="AX10" s="14"/>
      <c r="AY10" s="14"/>
      <c r="AZ10" s="139"/>
      <c r="BA10" s="138"/>
      <c r="BB10" s="14"/>
      <c r="BC10" s="15"/>
      <c r="BD10" s="15"/>
      <c r="BE10" s="15"/>
      <c r="BF10" s="15"/>
      <c r="BG10" s="15"/>
      <c r="BH10" s="15"/>
      <c r="BI10" s="15"/>
      <c r="BJ10" s="15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</row>
    <row r="11" spans="1:91" ht="19.5" customHeight="1">
      <c r="A11" s="149">
        <v>4</v>
      </c>
      <c r="B11" s="101">
        <v>2</v>
      </c>
      <c r="C11" s="91" t="s">
        <v>38</v>
      </c>
      <c r="D11" s="5" t="s">
        <v>44</v>
      </c>
      <c r="E11" s="7" t="s">
        <v>45</v>
      </c>
      <c r="F11" s="43">
        <v>44</v>
      </c>
      <c r="G11" s="43">
        <v>1</v>
      </c>
      <c r="H11" s="44">
        <v>39</v>
      </c>
      <c r="I11" s="44">
        <v>0</v>
      </c>
      <c r="J11" s="44">
        <v>41</v>
      </c>
      <c r="K11" s="44">
        <v>4</v>
      </c>
      <c r="L11" s="44">
        <v>27</v>
      </c>
      <c r="M11" s="44">
        <v>6</v>
      </c>
      <c r="N11" s="44">
        <v>26</v>
      </c>
      <c r="O11" s="44">
        <v>0</v>
      </c>
      <c r="P11" s="44">
        <v>34</v>
      </c>
      <c r="Q11" s="44">
        <v>12</v>
      </c>
      <c r="R11" s="43">
        <v>27</v>
      </c>
      <c r="S11" s="43">
        <v>0</v>
      </c>
      <c r="T11" s="44">
        <v>48</v>
      </c>
      <c r="U11" s="44">
        <v>2</v>
      </c>
      <c r="V11" s="44">
        <v>35</v>
      </c>
      <c r="W11" s="44">
        <v>9</v>
      </c>
      <c r="X11" s="43">
        <v>19</v>
      </c>
      <c r="Y11" s="43">
        <v>13</v>
      </c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89">
        <f>INT(SUM(F11+H11+J11+L11+N11+P11+R11+T11+V11+X11+Z11+AB11+AD11+AF11+AH11+AJ11+AL11+AN11+AP11+AR11)+SUM(G11+I11+K11+M11+O11+Q11+S11+U11+W11+Y11+AA11+AC11+AE11+AG11+AI11+AK11+AM11+AO11+AQ11+AS11)/16)</f>
        <v>342</v>
      </c>
      <c r="AU11" s="46">
        <f>MOD(SUM(F11+H11+J11+L11+N11+P11+R11+T11+V11+X11+Z11+AB11+AD11+AF11+AH11+AJ11+AL11+AN11+AP11+AR11)+SUM(G11+I11+K11+M11+O11+Q11+S11+U11+W11+Y11+AA11+AC11+AE11+AG11+AI11+AK11+AM11+AO11+AQ11+AS11)/16,1)*16</f>
        <v>15</v>
      </c>
      <c r="AV11" s="108"/>
      <c r="AW11" s="14"/>
      <c r="AX11" s="14"/>
      <c r="AY11" s="14"/>
      <c r="AZ11" s="141" t="s">
        <v>26</v>
      </c>
      <c r="BA11" s="141">
        <f>SUM(BA5:BA10)</f>
        <v>94</v>
      </c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</row>
    <row r="12" spans="1:91" ht="19.5" customHeight="1" thickBot="1">
      <c r="A12" s="149"/>
      <c r="B12" s="102"/>
      <c r="C12" s="91"/>
      <c r="D12" s="5" t="s">
        <v>46</v>
      </c>
      <c r="E12" s="7" t="s">
        <v>47</v>
      </c>
      <c r="F12" s="43"/>
      <c r="G12" s="43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3"/>
      <c r="S12" s="43"/>
      <c r="T12" s="44"/>
      <c r="U12" s="44"/>
      <c r="V12" s="44"/>
      <c r="W12" s="44"/>
      <c r="X12" s="43"/>
      <c r="Y12" s="43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89"/>
      <c r="AU12" s="46"/>
      <c r="AV12" s="108"/>
      <c r="AW12" s="14"/>
      <c r="AX12" s="14"/>
      <c r="AY12" s="14"/>
      <c r="AZ12" s="141"/>
      <c r="BA12" s="141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</row>
    <row r="13" spans="1:91" ht="19.5" customHeight="1">
      <c r="A13" s="149">
        <v>5</v>
      </c>
      <c r="B13" s="91">
        <v>9</v>
      </c>
      <c r="C13" s="91" t="s">
        <v>38</v>
      </c>
      <c r="D13" s="5" t="s">
        <v>66</v>
      </c>
      <c r="E13" s="7" t="s">
        <v>45</v>
      </c>
      <c r="F13" s="48">
        <v>27</v>
      </c>
      <c r="G13" s="48">
        <v>10</v>
      </c>
      <c r="H13" s="47">
        <v>42</v>
      </c>
      <c r="I13" s="47">
        <v>4</v>
      </c>
      <c r="J13" s="47">
        <v>27</v>
      </c>
      <c r="K13" s="47">
        <v>6</v>
      </c>
      <c r="L13" s="48">
        <v>34</v>
      </c>
      <c r="M13" s="48">
        <v>8</v>
      </c>
      <c r="N13" s="48">
        <v>44</v>
      </c>
      <c r="O13" s="48">
        <v>10</v>
      </c>
      <c r="P13" s="47">
        <v>21</v>
      </c>
      <c r="Q13" s="47">
        <v>10</v>
      </c>
      <c r="R13" s="48">
        <v>33</v>
      </c>
      <c r="S13" s="48">
        <v>10</v>
      </c>
      <c r="T13" s="47">
        <v>41</v>
      </c>
      <c r="U13" s="47">
        <v>0</v>
      </c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3"/>
      <c r="AT13" s="89">
        <f>INT(SUM(F13+H13+J13+L13+N13+P13+R13+T13+V13+X13+Z13+AB13+AD13+AF13+AH13+AJ13+AL13+AN13+AP13+AR13)+SUM(G13+I13+K13+M13+O13+Q13+S13+U13+W13+Y13+AA13+AC13+AE13+AG13+AI13+AK13+AM13+AO13+AQ13+AS13)/16)</f>
        <v>272</v>
      </c>
      <c r="AU13" s="46">
        <f>MOD(SUM(F13+H13+J13+L13+N13+P13+R13+T13+V13+X13+Z13+AB13+AD13+AF13+AH13+AJ13+AL13+AN13+AP13+AR13)+SUM(G13+I13+K13+M13+O13+Q13+S13+U13+W13+Y13+AA13+AC13+AE13+AG13+AI13+AK13+AM13+AO13+AQ13+AS13)/16,1)*16</f>
        <v>10</v>
      </c>
      <c r="AV13" s="108"/>
      <c r="AW13" s="14"/>
      <c r="AX13" s="14"/>
      <c r="AY13" s="14"/>
      <c r="AZ13" s="14"/>
      <c r="BA13" s="14"/>
      <c r="BB13" s="14"/>
      <c r="BC13" s="14"/>
      <c r="BD13" s="165" t="s">
        <v>113</v>
      </c>
      <c r="BE13" s="165"/>
      <c r="BF13" s="166">
        <f>SUM('FOX 11 - 20'!AS27:AT27)</f>
        <v>32</v>
      </c>
      <c r="BG13" s="167">
        <f>SUM(BF13:BF15)</f>
        <v>94</v>
      </c>
      <c r="BH13" s="168"/>
      <c r="BI13" s="173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</row>
    <row r="14" spans="1:91" ht="19.5" customHeight="1">
      <c r="A14" s="149"/>
      <c r="B14" s="91"/>
      <c r="C14" s="91"/>
      <c r="D14" s="5" t="s">
        <v>70</v>
      </c>
      <c r="E14" s="7" t="s">
        <v>69</v>
      </c>
      <c r="F14" s="48"/>
      <c r="G14" s="48"/>
      <c r="H14" s="47"/>
      <c r="I14" s="47"/>
      <c r="J14" s="47"/>
      <c r="K14" s="47"/>
      <c r="L14" s="48"/>
      <c r="M14" s="48"/>
      <c r="N14" s="48"/>
      <c r="O14" s="48"/>
      <c r="P14" s="47"/>
      <c r="Q14" s="47"/>
      <c r="R14" s="48"/>
      <c r="S14" s="48"/>
      <c r="T14" s="47"/>
      <c r="U14" s="47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3"/>
      <c r="AT14" s="89"/>
      <c r="AU14" s="46"/>
      <c r="AV14" s="108"/>
      <c r="AW14" s="14"/>
      <c r="AX14" s="14"/>
      <c r="AY14" s="14"/>
      <c r="AZ14" s="14"/>
      <c r="BA14" s="14"/>
      <c r="BB14" s="14"/>
      <c r="BC14" s="14"/>
      <c r="BD14" s="165"/>
      <c r="BE14" s="165"/>
      <c r="BF14" s="166"/>
      <c r="BG14" s="169"/>
      <c r="BH14" s="170"/>
      <c r="BI14" s="173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</row>
    <row r="15" spans="1:91" ht="19.5" customHeight="1">
      <c r="A15" s="149">
        <v>6</v>
      </c>
      <c r="B15" s="91">
        <v>16</v>
      </c>
      <c r="C15" s="91" t="s">
        <v>39</v>
      </c>
      <c r="D15" s="5" t="s">
        <v>88</v>
      </c>
      <c r="E15" s="7" t="s">
        <v>89</v>
      </c>
      <c r="F15" s="44">
        <v>40</v>
      </c>
      <c r="G15" s="44">
        <v>8</v>
      </c>
      <c r="H15" s="43">
        <v>31</v>
      </c>
      <c r="I15" s="43">
        <v>15</v>
      </c>
      <c r="J15" s="43">
        <v>43</v>
      </c>
      <c r="K15" s="43">
        <v>4</v>
      </c>
      <c r="L15" s="43">
        <v>32</v>
      </c>
      <c r="M15" s="43">
        <v>0</v>
      </c>
      <c r="N15" s="43">
        <v>32</v>
      </c>
      <c r="O15" s="43">
        <v>2</v>
      </c>
      <c r="P15" s="43">
        <v>27</v>
      </c>
      <c r="Q15" s="43">
        <v>4</v>
      </c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89">
        <f>INT(SUM(F15+H15+J15+L15+N15+P15+R15+T15+V15+X15+Z15+AB15+AD15+AF15+AH15+AJ15+AL15+AN15+AP15+AR15)+SUM(G15+I15+K15+M15+O15+Q15+S15+U15+W15+Y15+AA15+AC15+AE15+AG15+AI15+AK15+AM15+AO15+AQ15+AS15)/16)</f>
        <v>207</v>
      </c>
      <c r="AU15" s="58">
        <f>MOD(SUM(F15+H15+J15+L15+N15+P15+R15+T15+V15+X15+Z15+AB15+AD15+AF15+AH15+AJ15+AL15+AN15+AP15+AR15)+SUM(G15+I15+K15+M15+O15+Q15+S15+U15+W15+Y15+AA15+AC15+AE15+AG15+AI15+AK15+AM15+AO15+AQ15+AS15)/16,1)*16</f>
        <v>1</v>
      </c>
      <c r="AV15" s="108"/>
      <c r="AW15" s="14"/>
      <c r="AX15" s="14"/>
      <c r="AY15" s="14"/>
      <c r="AZ15" s="119" t="s">
        <v>110</v>
      </c>
      <c r="BA15" s="119"/>
      <c r="BB15" s="14"/>
      <c r="BC15" s="14"/>
      <c r="BD15" s="165" t="s">
        <v>114</v>
      </c>
      <c r="BE15" s="165"/>
      <c r="BF15" s="166">
        <f>SUM('HERON 1 - 10'!AS25:AT25)</f>
        <v>62</v>
      </c>
      <c r="BG15" s="169"/>
      <c r="BH15" s="170"/>
      <c r="BI15" s="173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</row>
    <row r="16" spans="1:91" ht="19.5" customHeight="1" thickBot="1">
      <c r="A16" s="149"/>
      <c r="B16" s="91"/>
      <c r="C16" s="91"/>
      <c r="D16" s="5" t="s">
        <v>90</v>
      </c>
      <c r="E16" s="7" t="s">
        <v>91</v>
      </c>
      <c r="F16" s="44"/>
      <c r="G16" s="44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89"/>
      <c r="AU16" s="58"/>
      <c r="AV16" s="108"/>
      <c r="AW16" s="14"/>
      <c r="AX16" s="14"/>
      <c r="AY16" s="14"/>
      <c r="AZ16" s="119"/>
      <c r="BA16" s="119"/>
      <c r="BB16" s="14"/>
      <c r="BC16" s="14"/>
      <c r="BD16" s="165"/>
      <c r="BE16" s="165"/>
      <c r="BF16" s="166"/>
      <c r="BG16" s="171"/>
      <c r="BH16" s="172"/>
      <c r="BI16" s="173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</row>
    <row r="17" spans="1:91" ht="19.5" customHeight="1">
      <c r="A17" s="149">
        <v>7</v>
      </c>
      <c r="B17" s="91">
        <v>7</v>
      </c>
      <c r="C17" s="91" t="s">
        <v>38</v>
      </c>
      <c r="D17" s="5" t="s">
        <v>63</v>
      </c>
      <c r="E17" s="7" t="s">
        <v>64</v>
      </c>
      <c r="F17" s="47">
        <v>24</v>
      </c>
      <c r="G17" s="47">
        <v>2</v>
      </c>
      <c r="H17" s="48">
        <v>38</v>
      </c>
      <c r="I17" s="48">
        <v>6</v>
      </c>
      <c r="J17" s="47">
        <v>45</v>
      </c>
      <c r="K17" s="47">
        <v>2</v>
      </c>
      <c r="L17" s="48">
        <v>46</v>
      </c>
      <c r="M17" s="48">
        <v>2</v>
      </c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89">
        <f>INT(SUM(F17+H17+J17+L17+N17+P17+R17+T17+V17+X17+Z17+AB17+AD17+AF17+AH17+AJ17+AL17+AN17+AP17+AR17)+SUM(G17+I17+K17+M17+O17+Q17+S17+U17+W17+Y17+AA17+AC17+AE17+AG17+AI17+AK17+AM17+AO17+AQ17+AS17)/16)</f>
        <v>153</v>
      </c>
      <c r="AU17" s="46">
        <f>MOD(SUM(F17+H17+J17+L17+N17+P17+R17+T17+V17+X17+Z17+AB17+AD17+AF17+AH17+AJ17+AL17+AN17+AP17+AR17)+SUM(G17+I17+K17+M17+O17+Q17+S17+U17+W17+Y17+AA17+AC17+AE17+AG17+AI17+AK17+AM17+AO17+AQ17+AS17)/16,1)*16</f>
        <v>12</v>
      </c>
      <c r="AV17" s="108"/>
      <c r="AW17" s="14"/>
      <c r="AX17" s="14"/>
      <c r="AY17" s="14"/>
      <c r="AZ17" s="139" t="s">
        <v>118</v>
      </c>
      <c r="BA17" s="138">
        <v>3</v>
      </c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</row>
    <row r="18" spans="1:91" ht="19.5" customHeight="1">
      <c r="A18" s="149"/>
      <c r="B18" s="91"/>
      <c r="C18" s="91"/>
      <c r="D18" s="5" t="s">
        <v>100</v>
      </c>
      <c r="E18" s="7" t="s">
        <v>101</v>
      </c>
      <c r="F18" s="47"/>
      <c r="G18" s="47"/>
      <c r="H18" s="48"/>
      <c r="I18" s="48"/>
      <c r="J18" s="47"/>
      <c r="K18" s="47"/>
      <c r="L18" s="48"/>
      <c r="M18" s="48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89"/>
      <c r="AU18" s="46"/>
      <c r="AV18" s="108"/>
      <c r="AW18" s="14"/>
      <c r="AX18" s="14"/>
      <c r="AY18" s="14"/>
      <c r="AZ18" s="139"/>
      <c r="BA18" s="138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</row>
    <row r="19" spans="1:91" ht="19.5" customHeight="1">
      <c r="A19" s="149">
        <v>8</v>
      </c>
      <c r="B19" s="91">
        <v>8</v>
      </c>
      <c r="C19" s="91" t="s">
        <v>38</v>
      </c>
      <c r="D19" s="5" t="s">
        <v>68</v>
      </c>
      <c r="E19" s="7" t="s">
        <v>67</v>
      </c>
      <c r="F19" s="47">
        <v>23</v>
      </c>
      <c r="G19" s="47">
        <v>0</v>
      </c>
      <c r="H19" s="48">
        <v>34</v>
      </c>
      <c r="I19" s="48">
        <v>9</v>
      </c>
      <c r="J19" s="47">
        <v>28</v>
      </c>
      <c r="K19" s="47">
        <v>0</v>
      </c>
      <c r="L19" s="47">
        <v>41</v>
      </c>
      <c r="M19" s="47">
        <v>6</v>
      </c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3"/>
      <c r="AT19" s="89">
        <f>INT(SUM(F19+H19+J19+L19+N19+P19+R19+T19+V19+X19+Z19+AB19+AD19+AF19+AH19+AJ19+AL19+AN19+AP19+AR19)+SUM(G19+I19+K19+M19+O19+Q19+S19+U19+W19+Y19+AA19+AC19+AE19+AG19+AI19+AK19+AM19+AO19+AQ19+AS19)/16)</f>
        <v>126</v>
      </c>
      <c r="AU19" s="46">
        <f>MOD(SUM(F19+H19+J19+L19+N19+P19+R19+T19+V19+X19+Z19+AB19+AD19+AF19+AH19+AJ19+AL19+AN19+AP19+AR19)+SUM(G19+I19+K19+M19+O19+Q19+S19+U19+W19+Y19+AA19+AC19+AE19+AG19+AI19+AK19+AM19+AO19+AQ19+AS19)/16,1)*16</f>
        <v>15</v>
      </c>
      <c r="AV19" s="108"/>
      <c r="AW19" s="14"/>
      <c r="AX19" s="14"/>
      <c r="AY19" s="14"/>
      <c r="AZ19" s="139" t="s">
        <v>119</v>
      </c>
      <c r="BA19" s="156">
        <v>34</v>
      </c>
      <c r="BB19" s="14"/>
      <c r="BC19" s="16"/>
      <c r="BD19" s="17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</row>
    <row r="20" spans="1:91" ht="19.5" customHeight="1">
      <c r="A20" s="149"/>
      <c r="B20" s="91"/>
      <c r="C20" s="91"/>
      <c r="D20" s="5" t="s">
        <v>66</v>
      </c>
      <c r="E20" s="7" t="s">
        <v>65</v>
      </c>
      <c r="F20" s="47"/>
      <c r="G20" s="47"/>
      <c r="H20" s="48"/>
      <c r="I20" s="48"/>
      <c r="J20" s="47"/>
      <c r="K20" s="47"/>
      <c r="L20" s="47"/>
      <c r="M20" s="47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3"/>
      <c r="AT20" s="89"/>
      <c r="AU20" s="46"/>
      <c r="AV20" s="108"/>
      <c r="AW20" s="14"/>
      <c r="AX20" s="14"/>
      <c r="AY20" s="14"/>
      <c r="AZ20" s="139"/>
      <c r="BA20" s="157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</row>
    <row r="21" spans="1:91" ht="19.5" customHeight="1">
      <c r="A21" s="149">
        <v>9</v>
      </c>
      <c r="B21" s="91">
        <v>6</v>
      </c>
      <c r="C21" s="91" t="s">
        <v>38</v>
      </c>
      <c r="D21" s="5" t="s">
        <v>59</v>
      </c>
      <c r="E21" s="7" t="s">
        <v>60</v>
      </c>
      <c r="F21" s="43">
        <v>27</v>
      </c>
      <c r="G21" s="43">
        <v>2</v>
      </c>
      <c r="H21" s="43">
        <v>21</v>
      </c>
      <c r="I21" s="43">
        <v>6</v>
      </c>
      <c r="J21" s="44">
        <v>29</v>
      </c>
      <c r="K21" s="44">
        <v>0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89">
        <f>INT(SUM(F21+H21+J21+L21+N21+P21+R21+T21+V21+X21+Z21+AB21+AD21+AF21+AH21+AJ21+AL21+AN21+AP21+AR21)+SUM(G21+I21+K21+M21+O21+Q21+S21+U21+W21+Y21+AA21+AC21+AE21+AG21+AI21+AK21+AM21+AO21+AQ21+AS21)/16)</f>
        <v>77</v>
      </c>
      <c r="AU21" s="46">
        <f>MOD(SUM(F21+H21+J21+L21+N21+P21+R21+T21+V21+X21+Z21+AB21+AD21+AF21+AH21+AJ21+AL21+AN21+AP21+AR21)+SUM(G21+I21+K21+M21+O21+Q21+S21+U21+W21+Y21+AA21+AC21+AE21+AG21+AI21+AK21+AM21+AO21+AQ21+AS21)/16,1)*16</f>
        <v>8</v>
      </c>
      <c r="AV21" s="108"/>
      <c r="AW21" s="14"/>
      <c r="AX21" s="14"/>
      <c r="AY21" s="14"/>
      <c r="AZ21" s="139" t="s">
        <v>120</v>
      </c>
      <c r="BA21" s="156">
        <v>29</v>
      </c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</row>
    <row r="22" spans="1:91" ht="19.5" customHeight="1">
      <c r="A22" s="149"/>
      <c r="B22" s="91"/>
      <c r="C22" s="91"/>
      <c r="D22" s="5" t="s">
        <v>61</v>
      </c>
      <c r="E22" s="7" t="s">
        <v>62</v>
      </c>
      <c r="F22" s="43"/>
      <c r="G22" s="43"/>
      <c r="H22" s="43"/>
      <c r="I22" s="43"/>
      <c r="J22" s="44"/>
      <c r="K22" s="44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89"/>
      <c r="AU22" s="46"/>
      <c r="AV22" s="108"/>
      <c r="AW22" s="14"/>
      <c r="AX22" s="14"/>
      <c r="AY22" s="14"/>
      <c r="AZ22" s="139"/>
      <c r="BA22" s="157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</row>
    <row r="23" spans="1:91" ht="19.5" customHeight="1">
      <c r="A23" s="149">
        <v>10</v>
      </c>
      <c r="B23" s="91">
        <v>5</v>
      </c>
      <c r="C23" s="91" t="s">
        <v>38</v>
      </c>
      <c r="D23" s="5" t="s">
        <v>55</v>
      </c>
      <c r="E23" s="7" t="s">
        <v>56</v>
      </c>
      <c r="F23" s="43">
        <v>43</v>
      </c>
      <c r="G23" s="43">
        <v>10</v>
      </c>
      <c r="H23" s="43">
        <v>24</v>
      </c>
      <c r="I23" s="43">
        <v>6</v>
      </c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89">
        <f>INT(SUM(F23+H23+J23+L23+N23+P23+R23+T23+V23+X23+Z23+AB23+AD23+AF23+AH23+AJ23+AL23+AN23+AP23+AR23)+SUM(G23+I23+K23+M23+O23+Q23+S23+U23+W23+Y23+AA23+AC23+AE23+AG23+AI23+AK23+AM23+AO23+AQ23+AS23)/16)</f>
        <v>68</v>
      </c>
      <c r="AU23" s="46">
        <f>MOD(SUM(F23+H23+J23+L23+N23+P23+R23+T23+V23+X23+Z23+AB23+AD23+AF23+AH23+AJ23+AL23+AN23+AP23+AR23)+SUM(G23+I23+K23+M23+O23+Q23+S23+U23+W23+Y23+AA23+AC23+AE23+AG23+AI23+AK23+AM23+AO23+AQ23+AS23)/16,1)*16</f>
        <v>0</v>
      </c>
      <c r="AV23" s="108"/>
      <c r="AW23" s="14"/>
      <c r="AX23" s="14"/>
      <c r="AY23" s="14"/>
      <c r="AZ23" s="139" t="s">
        <v>121</v>
      </c>
      <c r="BA23" s="156">
        <v>26</v>
      </c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</row>
    <row r="24" spans="1:91" ht="19.5" customHeight="1">
      <c r="A24" s="149"/>
      <c r="B24" s="91"/>
      <c r="C24" s="91"/>
      <c r="D24" s="5" t="s">
        <v>57</v>
      </c>
      <c r="E24" s="7" t="s">
        <v>58</v>
      </c>
      <c r="F24" s="43"/>
      <c r="G24" s="43"/>
      <c r="H24" s="43"/>
      <c r="I24" s="43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89"/>
      <c r="AU24" s="46"/>
      <c r="AV24" s="108"/>
      <c r="AW24" s="14"/>
      <c r="AX24" s="14"/>
      <c r="AY24" s="14"/>
      <c r="AZ24" s="139"/>
      <c r="BA24" s="157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</row>
    <row r="25" spans="1:91" ht="19.5" customHeight="1">
      <c r="A25" s="149">
        <v>11</v>
      </c>
      <c r="B25" s="91">
        <v>3</v>
      </c>
      <c r="C25" s="91" t="s">
        <v>38</v>
      </c>
      <c r="D25" s="5" t="s">
        <v>48</v>
      </c>
      <c r="E25" s="7" t="s">
        <v>49</v>
      </c>
      <c r="F25" s="44">
        <v>26</v>
      </c>
      <c r="G25" s="44">
        <v>8</v>
      </c>
      <c r="H25" s="43">
        <v>35</v>
      </c>
      <c r="I25" s="43">
        <v>8</v>
      </c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89">
        <f>INT(SUM(F25+H25+J25+L25+N25+P25+R25+T25+V25+X25+Z25+AB25+AD25+AF25+AH25+AJ25+AL25+AN25+AP25+AR25)+SUM(G25+I25+K25+M25+O25+Q25+S25+U25+W25+Y25+AA25+AC25+AE25+AG25+AI25+AK25+AM25+AO25+AQ25+AS25)/16)</f>
        <v>62</v>
      </c>
      <c r="AU25" s="46">
        <f>MOD(SUM(F25+H25+J25+L25+N25+P25+R25+T25+V25+X25+Z25+AB25+AD25+AF25+AH25+AJ25+AL25+AN25+AP25+AR25)+SUM(G25+I25+K25+M25+O25+Q25+S25+U25+W25+Y25+AA25+AC25+AE25+AG25+AI25+AK25+AM25+AO25+AQ25+AS25)/16,1)*16</f>
        <v>0</v>
      </c>
      <c r="AV25" s="108"/>
      <c r="AW25" s="14"/>
      <c r="AX25" s="14"/>
      <c r="AY25" s="14"/>
      <c r="AZ25" s="139" t="s">
        <v>122</v>
      </c>
      <c r="BA25" s="156">
        <v>1</v>
      </c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</row>
    <row r="26" spans="1:91" ht="19.5" customHeight="1">
      <c r="A26" s="149"/>
      <c r="B26" s="91"/>
      <c r="C26" s="91"/>
      <c r="D26" s="5" t="s">
        <v>42</v>
      </c>
      <c r="E26" s="7" t="s">
        <v>50</v>
      </c>
      <c r="F26" s="44"/>
      <c r="G26" s="44"/>
      <c r="H26" s="43"/>
      <c r="I26" s="43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89"/>
      <c r="AU26" s="46"/>
      <c r="AV26" s="108"/>
      <c r="AW26" s="14"/>
      <c r="AX26" s="14"/>
      <c r="AY26" s="14"/>
      <c r="AZ26" s="139"/>
      <c r="BA26" s="157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</row>
    <row r="27" spans="1:91" ht="19.5" customHeight="1">
      <c r="A27" s="149">
        <v>12</v>
      </c>
      <c r="B27" s="91">
        <v>14</v>
      </c>
      <c r="C27" s="91" t="s">
        <v>39</v>
      </c>
      <c r="D27" s="5" t="s">
        <v>82</v>
      </c>
      <c r="E27" s="7" t="s">
        <v>83</v>
      </c>
      <c r="F27" s="44">
        <v>46</v>
      </c>
      <c r="G27" s="44">
        <v>4</v>
      </c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89">
        <f>INT(SUM(F27+H27+J27+L27+N27+P27+R27+T27+V27+X27+Z27+AB27+AD27+AF27+AH27+AJ27+AL27+AN27+AP27+AR27)+SUM(G27+I27+K27+M27+O27+Q27+S27+U27+W27+Y27+AA27+AC27+AE27+AG27+AI27+AK27+AM27+AO27+AQ27+AS27)/16)</f>
        <v>46</v>
      </c>
      <c r="AU27" s="58">
        <f>MOD(SUM(F27+H27+J27+L27+N27+P27+R27+T27+V27+X27+Z27+AB27+AD27+AF27+AH27+AJ27+AL27+AN27+AP27+AR27)+SUM(G27+I27+K27+M27+O27+Q27+S27+U27+W27+Y27+AA27+AC27+AE27+AG27+AI27+AK27+AM27+AO27+AQ27+AS27)/16,1)*16</f>
        <v>4</v>
      </c>
      <c r="AV27" s="108"/>
      <c r="AW27" s="14"/>
      <c r="AX27" s="14"/>
      <c r="AY27" s="14"/>
      <c r="AZ27" s="139" t="s">
        <v>123</v>
      </c>
      <c r="BA27" s="156">
        <v>0</v>
      </c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</row>
    <row r="28" spans="1:91" ht="19.5" customHeight="1">
      <c r="A28" s="149"/>
      <c r="B28" s="91"/>
      <c r="C28" s="91"/>
      <c r="D28" s="5" t="s">
        <v>48</v>
      </c>
      <c r="E28" s="7" t="s">
        <v>84</v>
      </c>
      <c r="F28" s="44"/>
      <c r="G28" s="44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89"/>
      <c r="AU28" s="58"/>
      <c r="AV28" s="108"/>
      <c r="AW28" s="14"/>
      <c r="AX28" s="14"/>
      <c r="AY28" s="14"/>
      <c r="AZ28" s="139"/>
      <c r="BA28" s="157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</row>
    <row r="29" spans="1:91" ht="19.5" customHeight="1">
      <c r="A29" s="149">
        <v>13</v>
      </c>
      <c r="B29" s="91">
        <v>13</v>
      </c>
      <c r="C29" s="91" t="s">
        <v>39</v>
      </c>
      <c r="D29" s="5" t="s">
        <v>59</v>
      </c>
      <c r="E29" s="7" t="s">
        <v>81</v>
      </c>
      <c r="F29" s="43">
        <v>33</v>
      </c>
      <c r="G29" s="43">
        <v>6</v>
      </c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89">
        <f>INT(SUM(F29+H29+J29+L29+N29+P29+R29+T29+V29+X29+Z29+AB29+AD29+AF29+AH29+AJ29+AL29+AN29+AP29+AR29)+SUM(G29+I29+K29+M29+O29+Q29+S29+U29+W29+Y29+AA29+AC29+AE29+AG29+AI29+AK29+AM29+AO29+AQ29+AS29)/16)</f>
        <v>33</v>
      </c>
      <c r="AU29" s="58">
        <f>MOD(SUM(F29+H29+J29+L29+N29+P29+R29+T29+V29+X29+Z29+AB29+AD29+AF29+AH29+AJ29+AL29+AN29+AP29+AR29)+SUM(G29+I29+K29+M29+O29+Q29+S29+U29+W29+Y29+AA29+AC29+AE29+AG29+AI29+AK29+AM29+AO29+AQ29+AS29)/16,1)*16</f>
        <v>6</v>
      </c>
      <c r="AV29" s="108"/>
      <c r="AW29" s="14"/>
      <c r="AX29" s="14"/>
      <c r="AY29" s="14"/>
      <c r="AZ29" s="139" t="s">
        <v>124</v>
      </c>
      <c r="BA29" s="156">
        <v>1</v>
      </c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</row>
    <row r="30" spans="1:91" ht="19.5" customHeight="1">
      <c r="A30" s="150"/>
      <c r="B30" s="101"/>
      <c r="C30" s="101"/>
      <c r="D30" s="30" t="s">
        <v>102</v>
      </c>
      <c r="E30" s="31" t="s">
        <v>103</v>
      </c>
      <c r="F30" s="92"/>
      <c r="G30" s="92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04"/>
      <c r="AU30" s="90"/>
      <c r="AV30" s="108"/>
      <c r="AW30" s="14"/>
      <c r="AX30" s="14"/>
      <c r="AY30" s="14"/>
      <c r="AZ30" s="139"/>
      <c r="BA30" s="157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</row>
    <row r="31" spans="1:91" ht="19.5" customHeight="1">
      <c r="A31" s="152">
        <v>14</v>
      </c>
      <c r="B31" s="152">
        <v>1</v>
      </c>
      <c r="C31" s="152" t="s">
        <v>38</v>
      </c>
      <c r="D31" s="153" t="s">
        <v>40</v>
      </c>
      <c r="E31" s="153" t="s">
        <v>41</v>
      </c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3">
        <f>INT(SUM(F31+H31+J31+L31+N31+P31+R31+T31+V31+X31+Z31+AB31+AD31+AF31+AH31+AJ31+AL31+AN31+AP31+AR31)+SUM(G31+I31+K31+M31+O31+Q31+S31+U31+W31+Y31+AA31+AC31+AE31+AG31+AI31+AK31+AM31+AO31+AQ31+AS31)/16)</f>
        <v>0</v>
      </c>
      <c r="AU31" s="151">
        <f>MOD(SUM(F31+H31+J31+L31+N31+P31+R31+T31+V31+X31+Z31+AB31+AD31+AF31+AH31+AJ31+AL31+AN31+AP31+AR31)+SUM(G31+I31+K31+M31+O31+Q31+S31+U31+W31+Y31+AA31+AC31+AE31+AG31+AI31+AK31+AM31+AO31+AQ31+AS31)/16,1)*16</f>
        <v>0</v>
      </c>
      <c r="AV31" s="110"/>
      <c r="AW31" s="14"/>
      <c r="AX31" s="14"/>
      <c r="AY31" s="14"/>
      <c r="AZ31" s="139" t="s">
        <v>125</v>
      </c>
      <c r="BA31" s="156">
        <v>0</v>
      </c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</row>
    <row r="32" spans="1:91" ht="19.5" customHeight="1">
      <c r="A32" s="152"/>
      <c r="B32" s="152"/>
      <c r="C32" s="152"/>
      <c r="D32" s="153" t="s">
        <v>42</v>
      </c>
      <c r="E32" s="153" t="s">
        <v>43</v>
      </c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3"/>
      <c r="AU32" s="151"/>
      <c r="AV32" s="110"/>
      <c r="AW32" s="14"/>
      <c r="AX32" s="14"/>
      <c r="AY32" s="14"/>
      <c r="AZ32" s="139"/>
      <c r="BA32" s="157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</row>
    <row r="33" spans="1:91" ht="19.5" customHeight="1">
      <c r="A33" s="152">
        <v>15</v>
      </c>
      <c r="B33" s="152">
        <v>11</v>
      </c>
      <c r="C33" s="152" t="s">
        <v>39</v>
      </c>
      <c r="D33" s="153" t="s">
        <v>54</v>
      </c>
      <c r="E33" s="153" t="s">
        <v>76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3">
        <f>INT(SUM(F33+H33+J33+L33+N33+P33+R33+T33+V33+X33+Z33+AB33+AD33+AF33+AH33+AJ33+AL33+AN33+AP33+AR33)+SUM(G33+I33+K33+M33+O33+Q33+S33+U33+W33+Y33+AA33+AC33+AE33+AG33+AI33+AK33+AM33+AO33+AQ33+AS33)/16)</f>
        <v>0</v>
      </c>
      <c r="AU33" s="151">
        <f>MOD(SUM(F33+H33+J33+L33+N33+P33+R33+T33+V33+X33+Z33+AB33+AD33+AF33+AH33+AJ33+AL33+AN33+AP33+AR33)+SUM(G33+I33+K33+M33+O33+Q33+S33+U33+W33+Y33+AA33+AC33+AE33+AG33+AI33+AK33+AM33+AO33+AQ33+AS33)/16,1)*16</f>
        <v>0</v>
      </c>
      <c r="AV33" s="110"/>
      <c r="AW33" s="14"/>
      <c r="AX33" s="14"/>
      <c r="AY33" s="14"/>
      <c r="AZ33" s="141" t="s">
        <v>26</v>
      </c>
      <c r="BA33" s="141">
        <f>SUM(BA17:BA32)</f>
        <v>94</v>
      </c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</row>
    <row r="34" spans="1:91" ht="19.5" customHeight="1">
      <c r="A34" s="152"/>
      <c r="B34" s="152"/>
      <c r="C34" s="152"/>
      <c r="D34" s="153" t="s">
        <v>75</v>
      </c>
      <c r="E34" s="153" t="s">
        <v>74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3"/>
      <c r="AU34" s="151"/>
      <c r="AV34" s="110"/>
      <c r="AW34" s="14"/>
      <c r="AX34" s="14"/>
      <c r="AY34" s="14"/>
      <c r="AZ34" s="141"/>
      <c r="BA34" s="141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</row>
    <row r="35" spans="1:91" ht="19.5" customHeight="1">
      <c r="A35" s="152">
        <v>16</v>
      </c>
      <c r="B35" s="152">
        <v>12</v>
      </c>
      <c r="C35" s="152" t="s">
        <v>39</v>
      </c>
      <c r="D35" s="153" t="s">
        <v>77</v>
      </c>
      <c r="E35" s="153" t="s">
        <v>78</v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3">
        <f>INT(SUM(F35+H35+J35+L35+N35+P35+R35+T35+V35+X35+Z35+AB35+AD35+AF35+AH35+AJ35+AL35+AN35+AP35+AR35)+SUM(G35+I35+K35+M35+O35+Q35+S35+U35+W35+Y35+AA35+AC35+AE35+AG35+AI35+AK35+AM35+AO35+AQ35+AS35)/16)</f>
        <v>0</v>
      </c>
      <c r="AU35" s="151">
        <f>MOD(SUM(F35+H35+J35+L35+N35+P35+R35+T35+V35+X35+Z35+AB35+AD35+AF35+AH35+AJ35+AL35+AN35+AP35+AR35)+SUM(G35+I35+K35+M35+O35+Q35+S35+U35+W35+Y35+AA35+AC35+AE35+AG35+AI35+AK35+AM35+AO35+AQ35+AS35)/16,1)*16</f>
        <v>0</v>
      </c>
      <c r="AV35" s="110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</row>
    <row r="36" spans="1:91" ht="19.5" customHeight="1">
      <c r="A36" s="152"/>
      <c r="B36" s="152"/>
      <c r="C36" s="152"/>
      <c r="D36" s="153" t="s">
        <v>79</v>
      </c>
      <c r="E36" s="153" t="s">
        <v>80</v>
      </c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3"/>
      <c r="AU36" s="151"/>
      <c r="AV36" s="110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</row>
    <row r="37" spans="1:91" ht="19.5" customHeight="1">
      <c r="A37" s="152">
        <v>17</v>
      </c>
      <c r="B37" s="152">
        <v>15</v>
      </c>
      <c r="C37" s="152" t="s">
        <v>39</v>
      </c>
      <c r="D37" s="153" t="s">
        <v>85</v>
      </c>
      <c r="E37" s="153" t="s">
        <v>86</v>
      </c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3">
        <f>INT(SUM(F37+H37+J37+L37+N37+P37+R37+T37+V37+X37+Z37+AB37+AD37+AF37+AH37+AJ37+AL37+AN37+AP37+AR37)+SUM(G37+I37+K37+M37+O37+Q37+S37+U37+W37+Y37+AA37+AC37+AE37+AG37+AI37+AK37+AM37+AO37+AQ37+AS37)/16)</f>
        <v>0</v>
      </c>
      <c r="AU37" s="151">
        <f>MOD(SUM(F37+H37+J37+L37+N37+P37+R37+T37+V37+X37+Z37+AB37+AD37+AF37+AH37+AJ37+AL37+AN37+AP37+AR37)+SUM(G37+I37+K37+M37+O37+Q37+S37+U37+W37+Y37+AA37+AC37+AE37+AG37+AI37+AK37+AM37+AO37+AQ37+AS37)/16,1)*16</f>
        <v>0</v>
      </c>
      <c r="AV37" s="110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</row>
    <row r="38" spans="1:91" ht="19.5" customHeight="1">
      <c r="A38" s="152"/>
      <c r="B38" s="152"/>
      <c r="C38" s="152"/>
      <c r="D38" s="153" t="s">
        <v>82</v>
      </c>
      <c r="E38" s="153" t="s">
        <v>87</v>
      </c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3"/>
      <c r="AU38" s="151"/>
      <c r="AV38" s="110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</row>
    <row r="39" spans="1:91" ht="19.5" customHeight="1">
      <c r="A39" s="152">
        <v>18</v>
      </c>
      <c r="B39" s="152">
        <v>17</v>
      </c>
      <c r="C39" s="152" t="s">
        <v>39</v>
      </c>
      <c r="D39" s="153" t="s">
        <v>93</v>
      </c>
      <c r="E39" s="153" t="s">
        <v>92</v>
      </c>
      <c r="F39" s="64"/>
      <c r="G39" s="64"/>
      <c r="H39" s="64"/>
      <c r="I39" s="64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3">
        <f>INT(SUM(F39+H39+J39+L39+N39+P39+R39+T39+V39+X39+Z39+AB39+AD39+AF39+AH39+AJ39+AL39+AN39+AP39+AR39)+SUM(G39+I39+K39+M39+O39+Q39+S39+U39+W39+Y39+AA39+AC39+AE39+AG39+AI39+AK39+AM39+AO39+AQ39+AS39)/16)</f>
        <v>0</v>
      </c>
      <c r="AU39" s="151">
        <f>MOD(SUM(F39+H39+J39+L39+N39+P39+R39+T39+V39+X39+Z39+AB39+AD39+AF39+AH39+AJ39+AL39+AN39+AP39+AR39)+SUM(G39+I39+K39+M39+O39+Q39+S39+U39+W39+Y39+AA39+AC39+AE39+AG39+AI39+AK39+AM39+AO39+AQ39+AS39)/16,1)*16</f>
        <v>0</v>
      </c>
      <c r="AV39" s="110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</row>
    <row r="40" spans="1:91" ht="19.5" customHeight="1">
      <c r="A40" s="152"/>
      <c r="B40" s="152"/>
      <c r="C40" s="152"/>
      <c r="D40" s="154"/>
      <c r="E40" s="154"/>
      <c r="F40" s="64"/>
      <c r="G40" s="64"/>
      <c r="H40" s="64"/>
      <c r="I40" s="64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3"/>
      <c r="AU40" s="151"/>
      <c r="AV40" s="110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</row>
    <row r="41" spans="1:91" ht="19.5" customHeight="1">
      <c r="A41" s="152">
        <v>19</v>
      </c>
      <c r="B41" s="152">
        <v>18</v>
      </c>
      <c r="C41" s="152" t="s">
        <v>39</v>
      </c>
      <c r="D41" s="155"/>
      <c r="E41" s="155" t="s">
        <v>109</v>
      </c>
      <c r="F41" s="64"/>
      <c r="G41" s="64"/>
      <c r="H41" s="64"/>
      <c r="I41" s="64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2"/>
      <c r="AS41" s="62"/>
      <c r="AT41" s="63">
        <f>INT(SUM(F41+H41+J41+L41+N41+P41+R41+T41+V41+X41+Z41+AB41+AD41+AF41+AH41+AJ41+AL41+AN41+AP41+AR41)+SUM(G41+I41+K41+M41+O41+Q41+S41+U41+W41+Y41+AA41+AC41+AE41+AG41+AI41+AK41+AM41+AO41+AQ41+AS41)/16)</f>
        <v>0</v>
      </c>
      <c r="AU41" s="151">
        <f>MOD(SUM(F41+H41+J41+L41+N41+P41+R41+T41+V41+X41+Z41+AB41+AD41+AF41+AH41+AJ41+AL41+AN41+AP41+AR41)+SUM(G41+I41+K41+M41+O41+Q41+S41+U41+W41+Y41+AA41+AC41+AE41+AG41+AI41+AK41+AM41+AO41+AQ41+AS41)/16,1)*16</f>
        <v>0</v>
      </c>
      <c r="AV41" s="110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</row>
    <row r="42" spans="1:91" ht="19.5" customHeight="1">
      <c r="A42" s="152"/>
      <c r="B42" s="152"/>
      <c r="C42" s="152"/>
      <c r="D42" s="155"/>
      <c r="E42" s="155" t="s">
        <v>109</v>
      </c>
      <c r="F42" s="64"/>
      <c r="G42" s="64"/>
      <c r="H42" s="64"/>
      <c r="I42" s="64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2"/>
      <c r="AS42" s="62"/>
      <c r="AT42" s="63"/>
      <c r="AU42" s="151"/>
      <c r="AV42" s="110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</row>
    <row r="43" spans="1:91" ht="19.5" customHeight="1">
      <c r="A43" s="152">
        <v>20</v>
      </c>
      <c r="B43" s="152">
        <v>20</v>
      </c>
      <c r="C43" s="152" t="s">
        <v>39</v>
      </c>
      <c r="D43" s="153" t="s">
        <v>90</v>
      </c>
      <c r="E43" s="153" t="s">
        <v>99</v>
      </c>
      <c r="F43" s="64"/>
      <c r="G43" s="64"/>
      <c r="H43" s="64"/>
      <c r="I43" s="64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2"/>
      <c r="AS43" s="62"/>
      <c r="AT43" s="63">
        <f>INT(SUM(F43+H43+J43+L43+N43+P43+R43+T43+V43+X43+Z43+AB43+AD43+AF43+AH43+AJ43+AL43+AN43+AP43+AR43)+SUM(G43+I43+K43+M43+O43+Q43+S43+U43+W43+Y43+AA43+AC43+AE43+AG43+AI43+AK43+AM43+AO43+AQ43+AS43)/16)</f>
        <v>0</v>
      </c>
      <c r="AU43" s="151">
        <f>MOD(SUM(F43+H43+J43+L43+N43+P43+R43+T43+V43+X43+Z43+AB43+AD43+AF43+AH43+AJ43+AL43+AN43+AP43+AR43)+SUM(G43+I43+K43+M43+O43+Q43+S43+U43+W43+Y43+AA43+AC43+AE43+AG43+AI43+AK43+AM43+AO43+AQ43+AS43)/16,1)*16</f>
        <v>0</v>
      </c>
      <c r="AV43" s="110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</row>
    <row r="44" spans="1:91" ht="19.5" customHeight="1">
      <c r="A44" s="152"/>
      <c r="B44" s="152"/>
      <c r="C44" s="152"/>
      <c r="D44" s="153" t="s">
        <v>44</v>
      </c>
      <c r="E44" s="153" t="s">
        <v>98</v>
      </c>
      <c r="F44" s="64"/>
      <c r="G44" s="64"/>
      <c r="H44" s="64"/>
      <c r="I44" s="64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2"/>
      <c r="AS44" s="62"/>
      <c r="AT44" s="63"/>
      <c r="AU44" s="151"/>
      <c r="AV44" s="110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</row>
    <row r="45" spans="1:91" ht="39.75" customHeight="1">
      <c r="A45" s="97"/>
      <c r="B45" s="97"/>
      <c r="C45" s="97"/>
      <c r="D45" s="97"/>
      <c r="E45" s="97"/>
      <c r="F45" s="32"/>
      <c r="G45" s="81" t="s">
        <v>25</v>
      </c>
      <c r="H45" s="82"/>
      <c r="I45" s="82"/>
      <c r="J45" s="82"/>
      <c r="K45" s="83"/>
      <c r="L45" s="84" t="s">
        <v>112</v>
      </c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33">
        <f>SUM(AT3:AT44)</f>
        <v>3135</v>
      </c>
      <c r="AU45" s="34">
        <f>SUM(AU3:AU44)</f>
        <v>90</v>
      </c>
      <c r="AV45" s="108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</row>
    <row r="46" spans="1:91" ht="19.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8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</row>
    <row r="47" spans="1:91" ht="31.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9">
        <v>3140</v>
      </c>
      <c r="AU47" s="19">
        <v>10</v>
      </c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</row>
    <row r="48" spans="1:91" ht="1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8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</row>
    <row r="49" spans="1:91" ht="23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8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</row>
    <row r="50" spans="1:91" ht="23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8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</row>
    <row r="51" spans="1:91" ht="23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8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</row>
    <row r="52" spans="1:91" ht="23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8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</row>
    <row r="53" spans="1:91" ht="23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8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</row>
    <row r="54" spans="1:91" ht="23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8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</row>
    <row r="55" spans="1:91" ht="23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8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</row>
    <row r="56" spans="1:91" ht="23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8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</row>
    <row r="57" spans="1:91" ht="23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8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</row>
    <row r="58" spans="1:91" ht="23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8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</row>
    <row r="59" spans="1:91" ht="23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8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</row>
    <row r="60" spans="1:91" ht="23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8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</row>
    <row r="61" spans="1:91" ht="23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8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</row>
    <row r="62" spans="1:91" ht="23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8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</row>
    <row r="63" spans="1:91" ht="23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8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</row>
    <row r="64" spans="1:91" ht="23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8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</row>
    <row r="65" spans="1:91" ht="23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8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</row>
    <row r="66" spans="1:91" ht="23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8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</row>
    <row r="67" spans="1:91" ht="23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8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</row>
    <row r="68" spans="1:91" ht="23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8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</row>
    <row r="69" spans="1:91" ht="23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8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</row>
    <row r="70" spans="1:91" ht="23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8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</row>
    <row r="71" spans="1:91" ht="23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8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</row>
    <row r="72" spans="1:91" ht="23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8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</row>
    <row r="73" spans="1:91" ht="23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8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</row>
    <row r="74" spans="1:91" ht="23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8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</row>
    <row r="75" spans="1:91" ht="23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8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</row>
    <row r="76" spans="1:91" ht="23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8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</row>
    <row r="77" spans="1:91" ht="23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8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</row>
    <row r="78" spans="1:91" ht="23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8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</row>
    <row r="79" spans="1:91" ht="23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8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</row>
    <row r="80" spans="1:91" ht="23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8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</row>
    <row r="81" spans="1:91" ht="23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8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</row>
    <row r="82" spans="1:91" ht="23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8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</row>
    <row r="83" spans="1:91" ht="23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8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</row>
    <row r="84" spans="1:91" ht="23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8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</row>
    <row r="85" spans="1:91" ht="23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8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</row>
    <row r="86" spans="1:91" ht="23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8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</row>
    <row r="87" spans="1:91" ht="23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8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</row>
    <row r="88" spans="1:91" ht="23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8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</row>
    <row r="89" spans="1:91" ht="23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8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</row>
    <row r="90" spans="1:91" ht="23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8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</row>
    <row r="91" spans="1:91" ht="23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8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</row>
    <row r="92" spans="1:91" ht="23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8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</row>
    <row r="93" spans="1:91" ht="23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8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</row>
  </sheetData>
  <sheetProtection/>
  <mergeCells count="1021">
    <mergeCell ref="BD15:BE16"/>
    <mergeCell ref="BF15:BF16"/>
    <mergeCell ref="BG13:BH16"/>
    <mergeCell ref="AZ29:AZ30"/>
    <mergeCell ref="BA29:BA30"/>
    <mergeCell ref="AZ31:AZ32"/>
    <mergeCell ref="BA31:BA32"/>
    <mergeCell ref="AZ33:AZ34"/>
    <mergeCell ref="BA33:BA34"/>
    <mergeCell ref="AZ23:AZ24"/>
    <mergeCell ref="BA23:BA24"/>
    <mergeCell ref="AZ25:AZ26"/>
    <mergeCell ref="BA25:BA26"/>
    <mergeCell ref="AZ27:AZ28"/>
    <mergeCell ref="BA27:BA28"/>
    <mergeCell ref="AZ17:AZ18"/>
    <mergeCell ref="BA17:BA18"/>
    <mergeCell ref="AZ19:AZ20"/>
    <mergeCell ref="BA19:BA20"/>
    <mergeCell ref="AZ21:AZ22"/>
    <mergeCell ref="BA21:BA22"/>
    <mergeCell ref="AZ3:BA4"/>
    <mergeCell ref="AZ5:AZ6"/>
    <mergeCell ref="BA5:BA6"/>
    <mergeCell ref="AZ7:AZ8"/>
    <mergeCell ref="BA7:BA8"/>
    <mergeCell ref="AZ9:AZ10"/>
    <mergeCell ref="BA9:BA10"/>
    <mergeCell ref="BI7:BI8"/>
    <mergeCell ref="BJ7:BJ8"/>
    <mergeCell ref="AZ11:AZ12"/>
    <mergeCell ref="BA11:BA12"/>
    <mergeCell ref="AZ15:BA16"/>
    <mergeCell ref="BD13:BE14"/>
    <mergeCell ref="BF13:BF14"/>
    <mergeCell ref="BC7:BC8"/>
    <mergeCell ref="BD7:BD8"/>
    <mergeCell ref="BE7:BE8"/>
    <mergeCell ref="BF7:BF8"/>
    <mergeCell ref="BG7:BG8"/>
    <mergeCell ref="BH7:BH8"/>
    <mergeCell ref="BC3:BJ4"/>
    <mergeCell ref="BC5:BC6"/>
    <mergeCell ref="BD5:BD6"/>
    <mergeCell ref="BE5:BE6"/>
    <mergeCell ref="BF5:BF6"/>
    <mergeCell ref="BG5:BG6"/>
    <mergeCell ref="BH5:BH6"/>
    <mergeCell ref="BI5:BI6"/>
    <mergeCell ref="BJ5:BJ6"/>
    <mergeCell ref="AF43:AF44"/>
    <mergeCell ref="AN43:AN44"/>
    <mergeCell ref="AP43:AP44"/>
    <mergeCell ref="AQ43:AQ44"/>
    <mergeCell ref="AR43:AR44"/>
    <mergeCell ref="AH43:AH44"/>
    <mergeCell ref="AI43:AI44"/>
    <mergeCell ref="AJ43:AJ44"/>
    <mergeCell ref="AK43:AK44"/>
    <mergeCell ref="AL43:AL44"/>
    <mergeCell ref="Z43:Z44"/>
    <mergeCell ref="AA43:AA44"/>
    <mergeCell ref="AB43:AB44"/>
    <mergeCell ref="AC43:AC44"/>
    <mergeCell ref="AD43:AD44"/>
    <mergeCell ref="AE43:AE44"/>
    <mergeCell ref="AN39:AN40"/>
    <mergeCell ref="AO39:AO40"/>
    <mergeCell ref="AM43:AM44"/>
    <mergeCell ref="AO43:AO44"/>
    <mergeCell ref="AQ39:AQ40"/>
    <mergeCell ref="AR39:AR40"/>
    <mergeCell ref="AP39:AP40"/>
    <mergeCell ref="AO41:AO42"/>
    <mergeCell ref="AP41:AP42"/>
    <mergeCell ref="AQ41:AQ42"/>
    <mergeCell ref="AG37:AG38"/>
    <mergeCell ref="AH37:AH38"/>
    <mergeCell ref="AK39:AK40"/>
    <mergeCell ref="AL39:AL40"/>
    <mergeCell ref="AM39:AM40"/>
    <mergeCell ref="AN37:AN38"/>
    <mergeCell ref="AG39:AG40"/>
    <mergeCell ref="AH39:AH40"/>
    <mergeCell ref="AI39:AI40"/>
    <mergeCell ref="AJ39:AJ40"/>
    <mergeCell ref="Z39:Z40"/>
    <mergeCell ref="AA39:AA40"/>
    <mergeCell ref="AB39:AB40"/>
    <mergeCell ref="AC39:AC40"/>
    <mergeCell ref="AD39:AD40"/>
    <mergeCell ref="AF37:AF38"/>
    <mergeCell ref="AE39:AE40"/>
    <mergeCell ref="AF39:AF40"/>
    <mergeCell ref="AA37:AA38"/>
    <mergeCell ref="AB37:AB38"/>
    <mergeCell ref="AP35:AP36"/>
    <mergeCell ref="AK35:AK36"/>
    <mergeCell ref="AL35:AL36"/>
    <mergeCell ref="AM35:AM36"/>
    <mergeCell ref="AQ37:AQ38"/>
    <mergeCell ref="AR37:AR38"/>
    <mergeCell ref="AO37:AO38"/>
    <mergeCell ref="AP37:AP38"/>
    <mergeCell ref="AH35:AH36"/>
    <mergeCell ref="AJ37:AJ38"/>
    <mergeCell ref="AK37:AK38"/>
    <mergeCell ref="AL37:AL38"/>
    <mergeCell ref="AN35:AN36"/>
    <mergeCell ref="AO35:AO36"/>
    <mergeCell ref="AI37:AI38"/>
    <mergeCell ref="AC37:AC38"/>
    <mergeCell ref="AD37:AD38"/>
    <mergeCell ref="AE37:AE38"/>
    <mergeCell ref="AF35:AF36"/>
    <mergeCell ref="AQ33:AQ34"/>
    <mergeCell ref="AR33:AR34"/>
    <mergeCell ref="AR35:AR36"/>
    <mergeCell ref="AK33:AK34"/>
    <mergeCell ref="AL33:AL34"/>
    <mergeCell ref="AM33:AM34"/>
    <mergeCell ref="AO31:AO32"/>
    <mergeCell ref="AP31:AP32"/>
    <mergeCell ref="AQ31:AQ32"/>
    <mergeCell ref="AA35:AA36"/>
    <mergeCell ref="AB35:AB36"/>
    <mergeCell ref="AC35:AC36"/>
    <mergeCell ref="AD35:AD36"/>
    <mergeCell ref="AE35:AE36"/>
    <mergeCell ref="AQ35:AQ36"/>
    <mergeCell ref="AG35:AG36"/>
    <mergeCell ref="AR31:AR32"/>
    <mergeCell ref="AA33:AA34"/>
    <mergeCell ref="AB33:AB34"/>
    <mergeCell ref="AC33:AC34"/>
    <mergeCell ref="AD33:AD34"/>
    <mergeCell ref="AE33:AE34"/>
    <mergeCell ref="AF33:AF34"/>
    <mergeCell ref="AN33:AN34"/>
    <mergeCell ref="AO33:AO34"/>
    <mergeCell ref="AP33:AP34"/>
    <mergeCell ref="AO29:AO30"/>
    <mergeCell ref="AP29:AP30"/>
    <mergeCell ref="AQ29:AQ30"/>
    <mergeCell ref="AR29:AR30"/>
    <mergeCell ref="AA31:AA32"/>
    <mergeCell ref="AB31:AB32"/>
    <mergeCell ref="AC31:AC32"/>
    <mergeCell ref="AD31:AD32"/>
    <mergeCell ref="AE31:AE32"/>
    <mergeCell ref="AF31:AF32"/>
    <mergeCell ref="AK29:AK30"/>
    <mergeCell ref="AL29:AL30"/>
    <mergeCell ref="AM29:AM30"/>
    <mergeCell ref="AM37:AM38"/>
    <mergeCell ref="AN29:AN30"/>
    <mergeCell ref="AK31:AK32"/>
    <mergeCell ref="AL31:AL32"/>
    <mergeCell ref="AM31:AM32"/>
    <mergeCell ref="AN31:AN32"/>
    <mergeCell ref="AJ29:AJ30"/>
    <mergeCell ref="AI31:AI32"/>
    <mergeCell ref="AJ31:AJ32"/>
    <mergeCell ref="AI33:AI34"/>
    <mergeCell ref="AJ33:AJ34"/>
    <mergeCell ref="AI35:AI36"/>
    <mergeCell ref="AJ35:AJ36"/>
    <mergeCell ref="AG29:AG30"/>
    <mergeCell ref="AH29:AH30"/>
    <mergeCell ref="AI29:AI30"/>
    <mergeCell ref="Z29:Z30"/>
    <mergeCell ref="Z31:Z32"/>
    <mergeCell ref="Z33:Z34"/>
    <mergeCell ref="AG31:AG32"/>
    <mergeCell ref="AH31:AH32"/>
    <mergeCell ref="AG33:AG34"/>
    <mergeCell ref="AH33:AH34"/>
    <mergeCell ref="AO27:AO28"/>
    <mergeCell ref="AP27:AP28"/>
    <mergeCell ref="AQ27:AQ28"/>
    <mergeCell ref="AR27:AR28"/>
    <mergeCell ref="Y29:Y30"/>
    <mergeCell ref="Y31:Y32"/>
    <mergeCell ref="AA29:AA30"/>
    <mergeCell ref="AB29:AB30"/>
    <mergeCell ref="AC29:AC30"/>
    <mergeCell ref="AD29:AD30"/>
    <mergeCell ref="AI27:AI28"/>
    <mergeCell ref="AJ27:AJ28"/>
    <mergeCell ref="AK27:AK28"/>
    <mergeCell ref="AL27:AL28"/>
    <mergeCell ref="AM27:AM28"/>
    <mergeCell ref="AN27:AN28"/>
    <mergeCell ref="AO25:AO26"/>
    <mergeCell ref="AP25:AP26"/>
    <mergeCell ref="AQ25:AQ26"/>
    <mergeCell ref="AR25:AR26"/>
    <mergeCell ref="Z27:Z28"/>
    <mergeCell ref="AA27:AA28"/>
    <mergeCell ref="AB27:AB28"/>
    <mergeCell ref="AC27:AC28"/>
    <mergeCell ref="AD27:AD28"/>
    <mergeCell ref="AE27:AE28"/>
    <mergeCell ref="AI25:AI26"/>
    <mergeCell ref="AJ25:AJ26"/>
    <mergeCell ref="AK25:AK26"/>
    <mergeCell ref="AL25:AL26"/>
    <mergeCell ref="AM25:AM26"/>
    <mergeCell ref="AN25:AN26"/>
    <mergeCell ref="AR23:AR24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L23:AL24"/>
    <mergeCell ref="AM23:AM24"/>
    <mergeCell ref="AN23:AN24"/>
    <mergeCell ref="AO23:AO24"/>
    <mergeCell ref="AP23:AP24"/>
    <mergeCell ref="AQ23:AQ24"/>
    <mergeCell ref="AF23:AF24"/>
    <mergeCell ref="AG23:AG24"/>
    <mergeCell ref="AH23:AH24"/>
    <mergeCell ref="AI23:AI24"/>
    <mergeCell ref="AJ23:AJ24"/>
    <mergeCell ref="AK23:AK24"/>
    <mergeCell ref="AN21:AN22"/>
    <mergeCell ref="AO21:AO22"/>
    <mergeCell ref="AP21:AP22"/>
    <mergeCell ref="AQ21:AQ22"/>
    <mergeCell ref="AR21:AR22"/>
    <mergeCell ref="Z23:Z24"/>
    <mergeCell ref="AA23:AA24"/>
    <mergeCell ref="AB23:AB24"/>
    <mergeCell ref="AC23:AC24"/>
    <mergeCell ref="AD23:AD24"/>
    <mergeCell ref="AH21:AH22"/>
    <mergeCell ref="AI21:AI22"/>
    <mergeCell ref="AJ21:AJ22"/>
    <mergeCell ref="AK21:AK22"/>
    <mergeCell ref="AL21:AL22"/>
    <mergeCell ref="AM21:AM22"/>
    <mergeCell ref="AQ19:AQ20"/>
    <mergeCell ref="AR19:AR20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AN17:AN18"/>
    <mergeCell ref="AO17:AO18"/>
    <mergeCell ref="AP17:AP18"/>
    <mergeCell ref="AQ17:AQ18"/>
    <mergeCell ref="AR17:AR18"/>
    <mergeCell ref="Z19:Z20"/>
    <mergeCell ref="AA19:AA20"/>
    <mergeCell ref="AB19:AB20"/>
    <mergeCell ref="AC19:AC20"/>
    <mergeCell ref="AD19:AD20"/>
    <mergeCell ref="AF17:AF18"/>
    <mergeCell ref="AG17:AG18"/>
    <mergeCell ref="AH17:AH18"/>
    <mergeCell ref="AK17:AK18"/>
    <mergeCell ref="AL17:AL18"/>
    <mergeCell ref="AM17:AM18"/>
    <mergeCell ref="Z17:Z18"/>
    <mergeCell ref="AA17:AA18"/>
    <mergeCell ref="AB17:AB18"/>
    <mergeCell ref="AC17:AC18"/>
    <mergeCell ref="AD17:AD18"/>
    <mergeCell ref="AE17:AE18"/>
    <mergeCell ref="AM15:AM16"/>
    <mergeCell ref="AN15:AN16"/>
    <mergeCell ref="AO15:AO16"/>
    <mergeCell ref="AP15:AP16"/>
    <mergeCell ref="AQ15:AQ16"/>
    <mergeCell ref="AR15:AR16"/>
    <mergeCell ref="AG15:AG16"/>
    <mergeCell ref="AH15:AH16"/>
    <mergeCell ref="AI15:AI16"/>
    <mergeCell ref="AJ15:AJ16"/>
    <mergeCell ref="AK15:AK16"/>
    <mergeCell ref="AL15:AL16"/>
    <mergeCell ref="AP13:AP14"/>
    <mergeCell ref="AQ13:AQ14"/>
    <mergeCell ref="AR13:AR14"/>
    <mergeCell ref="Z15:Z16"/>
    <mergeCell ref="AA15:AA16"/>
    <mergeCell ref="AB15:AB16"/>
    <mergeCell ref="AC15:AC16"/>
    <mergeCell ref="AD15:AD16"/>
    <mergeCell ref="AE15:AE16"/>
    <mergeCell ref="AF15:AF16"/>
    <mergeCell ref="AJ13:AJ14"/>
    <mergeCell ref="AK13:AK14"/>
    <mergeCell ref="AL13:AL14"/>
    <mergeCell ref="AM13:AM14"/>
    <mergeCell ref="AN13:AN14"/>
    <mergeCell ref="AO13:AO14"/>
    <mergeCell ref="AP11:AP12"/>
    <mergeCell ref="AQ11:AQ12"/>
    <mergeCell ref="AR11:AR12"/>
    <mergeCell ref="Z13:Z14"/>
    <mergeCell ref="AA13:AA14"/>
    <mergeCell ref="AB13:AB14"/>
    <mergeCell ref="AC13:AC14"/>
    <mergeCell ref="AD13:AD14"/>
    <mergeCell ref="AH13:AH14"/>
    <mergeCell ref="AI13:AI14"/>
    <mergeCell ref="AJ11:AJ12"/>
    <mergeCell ref="AK11:AK12"/>
    <mergeCell ref="AL11:AL12"/>
    <mergeCell ref="AM11:AM12"/>
    <mergeCell ref="AN11:AN12"/>
    <mergeCell ref="AO11:AO12"/>
    <mergeCell ref="AR9:AR10"/>
    <mergeCell ref="Z11:Z12"/>
    <mergeCell ref="AA11:AA12"/>
    <mergeCell ref="AB11:AB12"/>
    <mergeCell ref="AC11:AC12"/>
    <mergeCell ref="AD11:AD12"/>
    <mergeCell ref="AE11:AE12"/>
    <mergeCell ref="AF11:AF12"/>
    <mergeCell ref="AH11:AH12"/>
    <mergeCell ref="AI11:AI12"/>
    <mergeCell ref="AN9:AN10"/>
    <mergeCell ref="AO9:AO10"/>
    <mergeCell ref="AL9:AL10"/>
    <mergeCell ref="AM9:AM10"/>
    <mergeCell ref="AP9:AP10"/>
    <mergeCell ref="AQ9:AQ10"/>
    <mergeCell ref="AQ7:AQ8"/>
    <mergeCell ref="AR7:AR8"/>
    <mergeCell ref="Z9:Z10"/>
    <mergeCell ref="AA9:AA10"/>
    <mergeCell ref="AB9:AB10"/>
    <mergeCell ref="AC9:AC10"/>
    <mergeCell ref="AD9:AD10"/>
    <mergeCell ref="AE9:AE10"/>
    <mergeCell ref="AG9:AG10"/>
    <mergeCell ref="AH9:AH10"/>
    <mergeCell ref="AQ5:AQ6"/>
    <mergeCell ref="AR5:AR6"/>
    <mergeCell ref="Z7:Z8"/>
    <mergeCell ref="AA7:AA8"/>
    <mergeCell ref="AB7:AB8"/>
    <mergeCell ref="AC7:AC8"/>
    <mergeCell ref="AD7:AD8"/>
    <mergeCell ref="AE7:AE8"/>
    <mergeCell ref="AI7:AI8"/>
    <mergeCell ref="AJ7:AJ8"/>
    <mergeCell ref="AN5:AN6"/>
    <mergeCell ref="AO5:AO6"/>
    <mergeCell ref="AP5:AP6"/>
    <mergeCell ref="AL7:AL8"/>
    <mergeCell ref="AM7:AM8"/>
    <mergeCell ref="AN7:AN8"/>
    <mergeCell ref="AO7:AO8"/>
    <mergeCell ref="AP7:AP8"/>
    <mergeCell ref="AL5:AL6"/>
    <mergeCell ref="AJ5:AJ6"/>
    <mergeCell ref="AK5:AK6"/>
    <mergeCell ref="AK7:AK8"/>
    <mergeCell ref="AI9:AI10"/>
    <mergeCell ref="AJ9:AJ10"/>
    <mergeCell ref="AK9:AK10"/>
    <mergeCell ref="AG11:AG12"/>
    <mergeCell ref="AE13:AE14"/>
    <mergeCell ref="AF13:AF14"/>
    <mergeCell ref="AG13:AG14"/>
    <mergeCell ref="AH7:AH8"/>
    <mergeCell ref="AI5:AI6"/>
    <mergeCell ref="AF9:AF10"/>
    <mergeCell ref="AF5:AF6"/>
    <mergeCell ref="AG5:AG6"/>
    <mergeCell ref="AH5:AH6"/>
    <mergeCell ref="AM5:AM6"/>
    <mergeCell ref="Y11:Y12"/>
    <mergeCell ref="Y13:Y14"/>
    <mergeCell ref="Z5:Z6"/>
    <mergeCell ref="AA5:AA6"/>
    <mergeCell ref="AF7:AF8"/>
    <mergeCell ref="AG7:AG8"/>
    <mergeCell ref="AN3:AN4"/>
    <mergeCell ref="AO3:AO4"/>
    <mergeCell ref="AP3:AP4"/>
    <mergeCell ref="AQ3:AQ4"/>
    <mergeCell ref="AR3:AR4"/>
    <mergeCell ref="Y5:Y6"/>
    <mergeCell ref="AB5:AB6"/>
    <mergeCell ref="AC5:AC6"/>
    <mergeCell ref="AD5:AD6"/>
    <mergeCell ref="AE5:AE6"/>
    <mergeCell ref="AR2:AS2"/>
    <mergeCell ref="AD2:AE2"/>
    <mergeCell ref="AF2:AG2"/>
    <mergeCell ref="Y3:Y4"/>
    <mergeCell ref="Z3:Z4"/>
    <mergeCell ref="AA3:AA4"/>
    <mergeCell ref="AB3:AB4"/>
    <mergeCell ref="AC3:AC4"/>
    <mergeCell ref="AF3:AF4"/>
    <mergeCell ref="AL3:AL4"/>
    <mergeCell ref="Z2:AA2"/>
    <mergeCell ref="AB2:AC2"/>
    <mergeCell ref="AJ2:AK2"/>
    <mergeCell ref="AL2:AM2"/>
    <mergeCell ref="AN2:AO2"/>
    <mergeCell ref="AP2:AQ2"/>
    <mergeCell ref="P2:Q2"/>
    <mergeCell ref="K5:K6"/>
    <mergeCell ref="O3:O4"/>
    <mergeCell ref="L3:L4"/>
    <mergeCell ref="AH2:AI2"/>
    <mergeCell ref="AS31:AS32"/>
    <mergeCell ref="R2:S2"/>
    <mergeCell ref="T2:U2"/>
    <mergeCell ref="V2:W2"/>
    <mergeCell ref="X2:Y2"/>
    <mergeCell ref="M33:M34"/>
    <mergeCell ref="F2:G2"/>
    <mergeCell ref="H2:I2"/>
    <mergeCell ref="J2:K2"/>
    <mergeCell ref="L2:M2"/>
    <mergeCell ref="N2:O2"/>
    <mergeCell ref="H43:H44"/>
    <mergeCell ref="AG43:AG44"/>
    <mergeCell ref="F39:F40"/>
    <mergeCell ref="B25:B26"/>
    <mergeCell ref="B27:B28"/>
    <mergeCell ref="C25:C26"/>
    <mergeCell ref="F25:F26"/>
    <mergeCell ref="G25:G26"/>
    <mergeCell ref="Y43:Y44"/>
    <mergeCell ref="S31:S32"/>
    <mergeCell ref="Y39:Y40"/>
    <mergeCell ref="Y7:Y8"/>
    <mergeCell ref="P33:P34"/>
    <mergeCell ref="G31:G32"/>
    <mergeCell ref="B29:B30"/>
    <mergeCell ref="W43:W44"/>
    <mergeCell ref="S43:S44"/>
    <mergeCell ref="B43:B44"/>
    <mergeCell ref="C43:C44"/>
    <mergeCell ref="J43:J44"/>
    <mergeCell ref="N43:N44"/>
    <mergeCell ref="I43:I44"/>
    <mergeCell ref="AS17:AS18"/>
    <mergeCell ref="R39:R40"/>
    <mergeCell ref="AU39:AU40"/>
    <mergeCell ref="R43:R44"/>
    <mergeCell ref="X43:X44"/>
    <mergeCell ref="AS43:AS44"/>
    <mergeCell ref="AI17:AI18"/>
    <mergeCell ref="AJ17:AJ18"/>
    <mergeCell ref="N29:N30"/>
    <mergeCell ref="Q17:Q18"/>
    <mergeCell ref="A43:A44"/>
    <mergeCell ref="AU43:AU44"/>
    <mergeCell ref="A39:A40"/>
    <mergeCell ref="AT43:AT44"/>
    <mergeCell ref="V43:V44"/>
    <mergeCell ref="T43:T44"/>
    <mergeCell ref="K43:K44"/>
    <mergeCell ref="M43:M44"/>
    <mergeCell ref="M27:M28"/>
    <mergeCell ref="L29:L30"/>
    <mergeCell ref="L27:L28"/>
    <mergeCell ref="T33:T34"/>
    <mergeCell ref="N35:N36"/>
    <mergeCell ref="R37:R38"/>
    <mergeCell ref="R33:R34"/>
    <mergeCell ref="M31:M32"/>
    <mergeCell ref="O27:O28"/>
    <mergeCell ref="M29:M30"/>
    <mergeCell ref="J17:J18"/>
    <mergeCell ref="J15:J16"/>
    <mergeCell ref="M15:M16"/>
    <mergeCell ref="Q39:Q40"/>
    <mergeCell ref="N15:N16"/>
    <mergeCell ref="S33:S34"/>
    <mergeCell ref="L15:L16"/>
    <mergeCell ref="J31:J32"/>
    <mergeCell ref="M39:M40"/>
    <mergeCell ref="R31:R32"/>
    <mergeCell ref="AT7:AT8"/>
    <mergeCell ref="X13:X14"/>
    <mergeCell ref="AS13:AS14"/>
    <mergeCell ref="X3:X4"/>
    <mergeCell ref="AS3:AS4"/>
    <mergeCell ref="AH3:AH4"/>
    <mergeCell ref="AI3:AI4"/>
    <mergeCell ref="AJ3:AJ4"/>
    <mergeCell ref="AK3:AK4"/>
    <mergeCell ref="AM3:AM4"/>
    <mergeCell ref="C11:C12"/>
    <mergeCell ref="F11:F12"/>
    <mergeCell ref="G11:G12"/>
    <mergeCell ref="M11:M12"/>
    <mergeCell ref="H11:H12"/>
    <mergeCell ref="I11:I12"/>
    <mergeCell ref="L11:L12"/>
    <mergeCell ref="AT35:AT36"/>
    <mergeCell ref="AT39:AT40"/>
    <mergeCell ref="AT37:AT38"/>
    <mergeCell ref="AT5:AT6"/>
    <mergeCell ref="AU37:AU38"/>
    <mergeCell ref="AT33:AT34"/>
    <mergeCell ref="AT13:AT14"/>
    <mergeCell ref="AT31:AT32"/>
    <mergeCell ref="AU11:AU12"/>
    <mergeCell ref="AT11:AT12"/>
    <mergeCell ref="AV1:AV45"/>
    <mergeCell ref="AS7:AS8"/>
    <mergeCell ref="AT3:AT4"/>
    <mergeCell ref="AU33:AU34"/>
    <mergeCell ref="AU35:AU36"/>
    <mergeCell ref="AU25:AU26"/>
    <mergeCell ref="AU5:AU6"/>
    <mergeCell ref="AU7:AU8"/>
    <mergeCell ref="AT9:AT10"/>
    <mergeCell ref="AU9:AU10"/>
    <mergeCell ref="X37:X38"/>
    <mergeCell ref="AS37:AS38"/>
    <mergeCell ref="X27:X28"/>
    <mergeCell ref="AS27:AS28"/>
    <mergeCell ref="X31:X32"/>
    <mergeCell ref="X29:X30"/>
    <mergeCell ref="AS35:AS36"/>
    <mergeCell ref="AF27:AF28"/>
    <mergeCell ref="AG27:AG28"/>
    <mergeCell ref="AH27:AH28"/>
    <mergeCell ref="AS5:AS6"/>
    <mergeCell ref="Y17:Y18"/>
    <mergeCell ref="X17:X18"/>
    <mergeCell ref="Y19:Y20"/>
    <mergeCell ref="Y15:Y16"/>
    <mergeCell ref="AU3:AU4"/>
    <mergeCell ref="X11:X12"/>
    <mergeCell ref="AU13:AU14"/>
    <mergeCell ref="AS9:AS10"/>
    <mergeCell ref="AS11:AS12"/>
    <mergeCell ref="AE3:AE4"/>
    <mergeCell ref="AG3:AG4"/>
    <mergeCell ref="H25:H26"/>
    <mergeCell ref="J27:J28"/>
    <mergeCell ref="X25:X26"/>
    <mergeCell ref="K27:K28"/>
    <mergeCell ref="Y27:Y28"/>
    <mergeCell ref="S27:S28"/>
    <mergeCell ref="X5:X6"/>
    <mergeCell ref="AE23:AE24"/>
    <mergeCell ref="Y35:Y36"/>
    <mergeCell ref="X33:X34"/>
    <mergeCell ref="W35:W36"/>
    <mergeCell ref="X35:X36"/>
    <mergeCell ref="H27:H28"/>
    <mergeCell ref="AD3:AD4"/>
    <mergeCell ref="Y33:Y34"/>
    <mergeCell ref="X23:X24"/>
    <mergeCell ref="Y9:Y10"/>
    <mergeCell ref="K15:K16"/>
    <mergeCell ref="AS39:AS40"/>
    <mergeCell ref="S29:S30"/>
    <mergeCell ref="N31:N32"/>
    <mergeCell ref="P37:P38"/>
    <mergeCell ref="O37:O38"/>
    <mergeCell ref="Y37:Y38"/>
    <mergeCell ref="AS33:AS34"/>
    <mergeCell ref="Z35:Z36"/>
    <mergeCell ref="Z37:Z38"/>
    <mergeCell ref="V33:V34"/>
    <mergeCell ref="B31:B32"/>
    <mergeCell ref="C31:C32"/>
    <mergeCell ref="F31:F32"/>
    <mergeCell ref="C29:C30"/>
    <mergeCell ref="C27:C28"/>
    <mergeCell ref="F27:F28"/>
    <mergeCell ref="F29:F30"/>
    <mergeCell ref="R35:R36"/>
    <mergeCell ref="W29:W30"/>
    <mergeCell ref="S35:S36"/>
    <mergeCell ref="Q27:Q28"/>
    <mergeCell ref="Q31:Q32"/>
    <mergeCell ref="T31:T32"/>
    <mergeCell ref="U33:U34"/>
    <mergeCell ref="U35:U36"/>
    <mergeCell ref="V35:V36"/>
    <mergeCell ref="W33:W34"/>
    <mergeCell ref="Q9:Q10"/>
    <mergeCell ref="V11:V12"/>
    <mergeCell ref="W11:W12"/>
    <mergeCell ref="Q13:Q14"/>
    <mergeCell ref="T13:T14"/>
    <mergeCell ref="V13:V14"/>
    <mergeCell ref="W13:W14"/>
    <mergeCell ref="V9:V10"/>
    <mergeCell ref="R13:R14"/>
    <mergeCell ref="Q11:Q12"/>
    <mergeCell ref="AT29:AT30"/>
    <mergeCell ref="AT17:AT18"/>
    <mergeCell ref="AT21:AT22"/>
    <mergeCell ref="AT15:AT16"/>
    <mergeCell ref="AT19:AT20"/>
    <mergeCell ref="X19:X20"/>
    <mergeCell ref="X15:X16"/>
    <mergeCell ref="Y21:Y22"/>
    <mergeCell ref="Y23:Y24"/>
    <mergeCell ref="Y25:Y26"/>
    <mergeCell ref="L23:L24"/>
    <mergeCell ref="O19:O20"/>
    <mergeCell ref="M19:M20"/>
    <mergeCell ref="O15:O16"/>
    <mergeCell ref="P23:P24"/>
    <mergeCell ref="F23:F24"/>
    <mergeCell ref="I17:I18"/>
    <mergeCell ref="I19:I20"/>
    <mergeCell ref="K17:K18"/>
    <mergeCell ref="F15:F16"/>
    <mergeCell ref="G15:G16"/>
    <mergeCell ref="P17:P18"/>
    <mergeCell ref="Q19:Q20"/>
    <mergeCell ref="Q15:Q16"/>
    <mergeCell ref="H15:H16"/>
    <mergeCell ref="K21:K22"/>
    <mergeCell ref="G17:G18"/>
    <mergeCell ref="Q21:Q22"/>
    <mergeCell ref="N17:N18"/>
    <mergeCell ref="O17:O18"/>
    <mergeCell ref="A21:A22"/>
    <mergeCell ref="A19:A20"/>
    <mergeCell ref="A17:A18"/>
    <mergeCell ref="F21:F22"/>
    <mergeCell ref="F19:F20"/>
    <mergeCell ref="B19:B20"/>
    <mergeCell ref="B21:B22"/>
    <mergeCell ref="C13:C14"/>
    <mergeCell ref="B17:B18"/>
    <mergeCell ref="C17:C18"/>
    <mergeCell ref="B13:B14"/>
    <mergeCell ref="C15:C16"/>
    <mergeCell ref="C19:C20"/>
    <mergeCell ref="A33:A34"/>
    <mergeCell ref="I33:I34"/>
    <mergeCell ref="A27:A28"/>
    <mergeCell ref="A25:A26"/>
    <mergeCell ref="A31:A32"/>
    <mergeCell ref="A13:A14"/>
    <mergeCell ref="A15:A16"/>
    <mergeCell ref="B23:B24"/>
    <mergeCell ref="B15:B16"/>
    <mergeCell ref="A23:A24"/>
    <mergeCell ref="J37:J38"/>
    <mergeCell ref="F37:F38"/>
    <mergeCell ref="C33:C34"/>
    <mergeCell ref="F35:F36"/>
    <mergeCell ref="G35:G36"/>
    <mergeCell ref="C35:C36"/>
    <mergeCell ref="I39:I40"/>
    <mergeCell ref="J39:J40"/>
    <mergeCell ref="J33:J34"/>
    <mergeCell ref="J23:J24"/>
    <mergeCell ref="M23:M24"/>
    <mergeCell ref="L17:L18"/>
    <mergeCell ref="K23:K24"/>
    <mergeCell ref="K31:K32"/>
    <mergeCell ref="K29:K30"/>
    <mergeCell ref="J29:J30"/>
    <mergeCell ref="M3:M4"/>
    <mergeCell ref="M21:M22"/>
    <mergeCell ref="N21:N22"/>
    <mergeCell ref="M17:M18"/>
    <mergeCell ref="N11:N12"/>
    <mergeCell ref="O11:O12"/>
    <mergeCell ref="P3:P4"/>
    <mergeCell ref="N3:N4"/>
    <mergeCell ref="K9:K10"/>
    <mergeCell ref="O25:O26"/>
    <mergeCell ref="N27:N28"/>
    <mergeCell ref="O23:O24"/>
    <mergeCell ref="N19:N20"/>
    <mergeCell ref="N23:N24"/>
    <mergeCell ref="O21:O22"/>
    <mergeCell ref="P25:P26"/>
    <mergeCell ref="J3:J4"/>
    <mergeCell ref="G3:G4"/>
    <mergeCell ref="H3:H4"/>
    <mergeCell ref="F3:F4"/>
    <mergeCell ref="B7:B8"/>
    <mergeCell ref="C7:C8"/>
    <mergeCell ref="G7:G8"/>
    <mergeCell ref="I7:I8"/>
    <mergeCell ref="I3:I4"/>
    <mergeCell ref="B37:B38"/>
    <mergeCell ref="C21:C22"/>
    <mergeCell ref="I5:I6"/>
    <mergeCell ref="H9:H10"/>
    <mergeCell ref="H19:H20"/>
    <mergeCell ref="B35:B36"/>
    <mergeCell ref="B33:B34"/>
    <mergeCell ref="H35:H36"/>
    <mergeCell ref="I37:I38"/>
    <mergeCell ref="G39:G40"/>
    <mergeCell ref="B39:B40"/>
    <mergeCell ref="C39:C40"/>
    <mergeCell ref="A11:A12"/>
    <mergeCell ref="F5:F6"/>
    <mergeCell ref="C23:C24"/>
    <mergeCell ref="A7:A8"/>
    <mergeCell ref="A9:A10"/>
    <mergeCell ref="B11:B12"/>
    <mergeCell ref="A35:A36"/>
    <mergeCell ref="A45:E45"/>
    <mergeCell ref="H37:H38"/>
    <mergeCell ref="C37:C38"/>
    <mergeCell ref="G37:G38"/>
    <mergeCell ref="A37:A38"/>
    <mergeCell ref="K25:K26"/>
    <mergeCell ref="J25:J26"/>
    <mergeCell ref="F43:F44"/>
    <mergeCell ref="G43:G44"/>
    <mergeCell ref="I31:I32"/>
    <mergeCell ref="I29:I30"/>
    <mergeCell ref="H29:H30"/>
    <mergeCell ref="J19:J20"/>
    <mergeCell ref="H23:H24"/>
    <mergeCell ref="I35:I36"/>
    <mergeCell ref="H31:H32"/>
    <mergeCell ref="I23:I24"/>
    <mergeCell ref="J21:J22"/>
    <mergeCell ref="I21:I22"/>
    <mergeCell ref="I27:I28"/>
    <mergeCell ref="K7:K8"/>
    <mergeCell ref="M5:M6"/>
    <mergeCell ref="L5:L6"/>
    <mergeCell ref="I13:I14"/>
    <mergeCell ref="L19:L20"/>
    <mergeCell ref="L9:L10"/>
    <mergeCell ref="M7:M8"/>
    <mergeCell ref="M9:M10"/>
    <mergeCell ref="J11:J12"/>
    <mergeCell ref="K11:K12"/>
    <mergeCell ref="G5:G6"/>
    <mergeCell ref="J7:J8"/>
    <mergeCell ref="I9:I10"/>
    <mergeCell ref="J9:J10"/>
    <mergeCell ref="H7:H8"/>
    <mergeCell ref="G13:G14"/>
    <mergeCell ref="H13:H14"/>
    <mergeCell ref="J13:J14"/>
    <mergeCell ref="A1:AU1"/>
    <mergeCell ref="N7:N8"/>
    <mergeCell ref="H5:H6"/>
    <mergeCell ref="J5:J6"/>
    <mergeCell ref="D2:E2"/>
    <mergeCell ref="N5:N6"/>
    <mergeCell ref="F7:F8"/>
    <mergeCell ref="X7:X8"/>
    <mergeCell ref="W7:W8"/>
    <mergeCell ref="Q5:Q6"/>
    <mergeCell ref="AU17:AU18"/>
    <mergeCell ref="AU15:AU16"/>
    <mergeCell ref="P7:P8"/>
    <mergeCell ref="O7:O8"/>
    <mergeCell ref="O13:O14"/>
    <mergeCell ref="Q7:Q8"/>
    <mergeCell ref="R7:R8"/>
    <mergeCell ref="AS15:AS16"/>
    <mergeCell ref="R15:R16"/>
    <mergeCell ref="T15:T16"/>
    <mergeCell ref="L43:L44"/>
    <mergeCell ref="K3:K4"/>
    <mergeCell ref="L21:L22"/>
    <mergeCell ref="AU23:AU24"/>
    <mergeCell ref="AU19:AU20"/>
    <mergeCell ref="R17:R18"/>
    <mergeCell ref="O5:O6"/>
    <mergeCell ref="P5:P6"/>
    <mergeCell ref="N9:N10"/>
    <mergeCell ref="O9:O10"/>
    <mergeCell ref="B9:B10"/>
    <mergeCell ref="C9:C10"/>
    <mergeCell ref="F9:F10"/>
    <mergeCell ref="G9:G10"/>
    <mergeCell ref="N13:N14"/>
    <mergeCell ref="G29:G30"/>
    <mergeCell ref="G23:G24"/>
    <mergeCell ref="G19:G20"/>
    <mergeCell ref="F17:F18"/>
    <mergeCell ref="K19:K20"/>
    <mergeCell ref="A29:A30"/>
    <mergeCell ref="K39:K40"/>
    <mergeCell ref="L39:L40"/>
    <mergeCell ref="L37:L38"/>
    <mergeCell ref="N39:N40"/>
    <mergeCell ref="J35:J36"/>
    <mergeCell ref="F33:F34"/>
    <mergeCell ref="G33:G34"/>
    <mergeCell ref="H33:H34"/>
    <mergeCell ref="H39:H40"/>
    <mergeCell ref="K33:K34"/>
    <mergeCell ref="P35:P36"/>
    <mergeCell ref="K37:K38"/>
    <mergeCell ref="M37:M38"/>
    <mergeCell ref="L31:L32"/>
    <mergeCell ref="M35:M36"/>
    <mergeCell ref="N33:N34"/>
    <mergeCell ref="L35:L36"/>
    <mergeCell ref="K35:K36"/>
    <mergeCell ref="L33:L34"/>
    <mergeCell ref="G27:G28"/>
    <mergeCell ref="H21:H22"/>
    <mergeCell ref="G21:G22"/>
    <mergeCell ref="F13:F14"/>
    <mergeCell ref="P21:P22"/>
    <mergeCell ref="H17:H18"/>
    <mergeCell ref="M25:M26"/>
    <mergeCell ref="N25:N26"/>
    <mergeCell ref="I15:I16"/>
    <mergeCell ref="P15:P16"/>
    <mergeCell ref="P11:P12"/>
    <mergeCell ref="Q29:Q30"/>
    <mergeCell ref="S7:S8"/>
    <mergeCell ref="P13:P14"/>
    <mergeCell ref="K13:K14"/>
    <mergeCell ref="L13:L14"/>
    <mergeCell ref="M13:M14"/>
    <mergeCell ref="R11:R12"/>
    <mergeCell ref="L7:L8"/>
    <mergeCell ref="P9:P10"/>
    <mergeCell ref="R9:R10"/>
    <mergeCell ref="U23:U24"/>
    <mergeCell ref="R21:R22"/>
    <mergeCell ref="S11:S12"/>
    <mergeCell ref="U15:U16"/>
    <mergeCell ref="S9:S10"/>
    <mergeCell ref="S13:S14"/>
    <mergeCell ref="S15:S16"/>
    <mergeCell ref="S17:S18"/>
    <mergeCell ref="O43:O44"/>
    <mergeCell ref="P43:P44"/>
    <mergeCell ref="Q43:Q44"/>
    <mergeCell ref="Q37:Q38"/>
    <mergeCell ref="Q25:Q26"/>
    <mergeCell ref="O35:O36"/>
    <mergeCell ref="O31:O32"/>
    <mergeCell ref="O29:O30"/>
    <mergeCell ref="O33:O34"/>
    <mergeCell ref="Q33:Q34"/>
    <mergeCell ref="AU29:AU30"/>
    <mergeCell ref="AU31:AU32"/>
    <mergeCell ref="AU27:AU28"/>
    <mergeCell ref="T23:T24"/>
    <mergeCell ref="V29:V30"/>
    <mergeCell ref="U29:U30"/>
    <mergeCell ref="AE29:AE30"/>
    <mergeCell ref="AF29:AF30"/>
    <mergeCell ref="V23:V24"/>
    <mergeCell ref="AS29:AS30"/>
    <mergeCell ref="N37:N38"/>
    <mergeCell ref="T11:T12"/>
    <mergeCell ref="V19:V20"/>
    <mergeCell ref="U19:U20"/>
    <mergeCell ref="AT25:AT26"/>
    <mergeCell ref="AT27:AT28"/>
    <mergeCell ref="AT23:AT24"/>
    <mergeCell ref="AS25:AS26"/>
    <mergeCell ref="AS19:AS20"/>
    <mergeCell ref="W19:W20"/>
    <mergeCell ref="T17:T18"/>
    <mergeCell ref="T35:T36"/>
    <mergeCell ref="P31:P32"/>
    <mergeCell ref="Q23:Q24"/>
    <mergeCell ref="R23:R24"/>
    <mergeCell ref="P29:P30"/>
    <mergeCell ref="R29:R30"/>
    <mergeCell ref="T25:T26"/>
    <mergeCell ref="R27:R28"/>
    <mergeCell ref="Q35:Q36"/>
    <mergeCell ref="S5:S6"/>
    <mergeCell ref="R5:R6"/>
    <mergeCell ref="T5:T6"/>
    <mergeCell ref="V5:V6"/>
    <mergeCell ref="O39:O40"/>
    <mergeCell ref="P39:P40"/>
    <mergeCell ref="T7:T8"/>
    <mergeCell ref="T9:T10"/>
    <mergeCell ref="S23:S24"/>
    <mergeCell ref="R25:R26"/>
    <mergeCell ref="AU21:AU22"/>
    <mergeCell ref="U3:U4"/>
    <mergeCell ref="V3:V4"/>
    <mergeCell ref="U5:U6"/>
    <mergeCell ref="U17:U18"/>
    <mergeCell ref="V17:V18"/>
    <mergeCell ref="W17:W18"/>
    <mergeCell ref="V15:V16"/>
    <mergeCell ref="W15:W16"/>
    <mergeCell ref="W9:W10"/>
    <mergeCell ref="X21:X22"/>
    <mergeCell ref="U25:U26"/>
    <mergeCell ref="X39:X40"/>
    <mergeCell ref="W3:W4"/>
    <mergeCell ref="X9:X10"/>
    <mergeCell ref="AS21:AS22"/>
    <mergeCell ref="AS23:AS24"/>
    <mergeCell ref="U11:U12"/>
    <mergeCell ref="U9:U10"/>
    <mergeCell ref="U13:U14"/>
    <mergeCell ref="V7:V8"/>
    <mergeCell ref="U7:U8"/>
    <mergeCell ref="W5:W6"/>
    <mergeCell ref="U39:U40"/>
    <mergeCell ref="V39:V40"/>
    <mergeCell ref="W39:W40"/>
    <mergeCell ref="W37:W38"/>
    <mergeCell ref="U43:U44"/>
    <mergeCell ref="S37:S38"/>
    <mergeCell ref="S39:S40"/>
    <mergeCell ref="U37:U38"/>
    <mergeCell ref="V37:V38"/>
    <mergeCell ref="T37:T38"/>
    <mergeCell ref="U41:U42"/>
    <mergeCell ref="V41:V42"/>
    <mergeCell ref="T39:T40"/>
    <mergeCell ref="W31:W32"/>
    <mergeCell ref="W23:W24"/>
    <mergeCell ref="W21:W22"/>
    <mergeCell ref="T29:T30"/>
    <mergeCell ref="U21:U22"/>
    <mergeCell ref="V21:V22"/>
    <mergeCell ref="G45:K45"/>
    <mergeCell ref="L45:AS45"/>
    <mergeCell ref="P19:P20"/>
    <mergeCell ref="R19:R20"/>
    <mergeCell ref="T21:T22"/>
    <mergeCell ref="I25:I26"/>
    <mergeCell ref="L25:L26"/>
    <mergeCell ref="S25:S26"/>
    <mergeCell ref="U31:U32"/>
    <mergeCell ref="V31:V32"/>
    <mergeCell ref="S19:S20"/>
    <mergeCell ref="U27:U28"/>
    <mergeCell ref="V27:V28"/>
    <mergeCell ref="W27:W28"/>
    <mergeCell ref="T19:T20"/>
    <mergeCell ref="P27:P28"/>
    <mergeCell ref="T27:T28"/>
    <mergeCell ref="W25:W26"/>
    <mergeCell ref="S21:S22"/>
    <mergeCell ref="V25:V26"/>
    <mergeCell ref="B3:B6"/>
    <mergeCell ref="C3:C6"/>
    <mergeCell ref="D5:E6"/>
    <mergeCell ref="A3:A6"/>
    <mergeCell ref="AW3:AW6"/>
    <mergeCell ref="AX3:AX6"/>
    <mergeCell ref="Q3:Q4"/>
    <mergeCell ref="R3:R4"/>
    <mergeCell ref="S3:S4"/>
    <mergeCell ref="T3:T4"/>
    <mergeCell ref="A41:A42"/>
    <mergeCell ref="B41:B42"/>
    <mergeCell ref="C41:C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R41:AR42"/>
    <mergeCell ref="AS41:AS42"/>
    <mergeCell ref="AT41:AT42"/>
    <mergeCell ref="AU41:AU42"/>
    <mergeCell ref="AI41:AI42"/>
    <mergeCell ref="AJ41:AJ42"/>
    <mergeCell ref="AK41:AK42"/>
    <mergeCell ref="AL41:AL42"/>
    <mergeCell ref="AM41:AM42"/>
    <mergeCell ref="AN41:AN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Gray</dc:creator>
  <cp:keywords/>
  <dc:description/>
  <cp:lastModifiedBy>Gray, Tim (GA DEFENCE)</cp:lastModifiedBy>
  <cp:lastPrinted>2004-07-19T09:57:21Z</cp:lastPrinted>
  <dcterms:created xsi:type="dcterms:W3CDTF">2003-06-28T15:22:09Z</dcterms:created>
  <dcterms:modified xsi:type="dcterms:W3CDTF">2020-03-19T15:50:47Z</dcterms:modified>
  <cp:category/>
  <cp:version/>
  <cp:contentType/>
  <cp:contentStatus/>
</cp:coreProperties>
</file>